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24226"/>
  <mc:AlternateContent xmlns:mc="http://schemas.openxmlformats.org/markup-compatibility/2006">
    <mc:Choice Requires="x15">
      <x15ac:absPath xmlns:x15ac="http://schemas.microsoft.com/office/spreadsheetml/2010/11/ac" url="https://casscounty-my.sharepoint.com/personal/solumc_casscountynd_gov/Documents/Desktop/"/>
    </mc:Choice>
  </mc:AlternateContent>
  <xr:revisionPtr revIDLastSave="0" documentId="8_{EE1DE485-8B49-42F2-A5AC-7318BC698E6F}" xr6:coauthVersionLast="45" xr6:coauthVersionMax="45" xr10:uidLastSave="{00000000-0000-0000-0000-000000000000}"/>
  <workbookProtection workbookAlgorithmName="SHA-512" workbookHashValue="Az5R7Si6l5ER/eJKv/UsggUsNJtjpoZYcjWNF1AN+yIIZU/hPMULcd8c0A6RVZ+2LRZ5teR/c3DN7qrNkluWgA==" workbookSaltValue="UdYcG8Z488jYUFtPvQxGBA==" workbookSpinCount="100000" lockStructure="1"/>
  <bookViews>
    <workbookView xWindow="4245" yWindow="1785" windowWidth="21600" windowHeight="11250" tabRatio="916" activeTab="6" xr2:uid="{00000000-000D-0000-FFFF-FFFF00000000}"/>
  </bookViews>
  <sheets>
    <sheet name="Cover" sheetId="1" r:id="rId1"/>
    <sheet name="Page 2" sheetId="2" r:id="rId2"/>
    <sheet name="Page 3" sheetId="3" r:id="rId3"/>
    <sheet name="Page 4" sheetId="4" r:id="rId4"/>
    <sheet name="Page 5" sheetId="5" r:id="rId5"/>
    <sheet name="Page 6" sheetId="6" r:id="rId6"/>
    <sheet name="Page 7" sheetId="7" r:id="rId7"/>
    <sheet name="Page 8" sheetId="8" r:id="rId8"/>
    <sheet name="Page 8 (2)" sheetId="14" r:id="rId9"/>
    <sheet name="Page 8 (3)" sheetId="15" r:id="rId10"/>
    <sheet name="Page 8 (4)" sheetId="16" r:id="rId11"/>
    <sheet name="Page 8 (5)" sheetId="17" r:id="rId12"/>
    <sheet name="Page 9" sheetId="10" r:id="rId13"/>
    <sheet name="Page 10" sheetId="11" r:id="rId14"/>
    <sheet name="Page 10 (2)" sheetId="18" r:id="rId15"/>
    <sheet name="Page 10 (3)" sheetId="19" r:id="rId16"/>
    <sheet name="Page 10 (4)" sheetId="20" r:id="rId17"/>
    <sheet name="Page 10 (5)" sheetId="21" r:id="rId18"/>
    <sheet name="Page 10 (6)" sheetId="22"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0" i="7" l="1"/>
  <c r="F30" i="7"/>
  <c r="G30" i="7"/>
  <c r="H30" i="7"/>
  <c r="E17" i="7"/>
  <c r="F23" i="4" l="1"/>
  <c r="A49" i="2"/>
  <c r="G20" i="21" l="1"/>
  <c r="G32" i="22" l="1"/>
  <c r="F32" i="22"/>
  <c r="E32" i="22"/>
  <c r="D32" i="22"/>
  <c r="G20" i="22"/>
  <c r="F20" i="22"/>
  <c r="E20" i="22"/>
  <c r="D4" i="22"/>
  <c r="D24" i="22" s="1"/>
  <c r="B1" i="22"/>
  <c r="G32" i="21"/>
  <c r="F32" i="21"/>
  <c r="E32" i="21"/>
  <c r="D32" i="21"/>
  <c r="F20" i="21"/>
  <c r="E20" i="21"/>
  <c r="D4" i="21"/>
  <c r="D24" i="21" s="1"/>
  <c r="B1" i="21"/>
  <c r="G32" i="20"/>
  <c r="F32" i="20"/>
  <c r="E32" i="20"/>
  <c r="D32" i="20"/>
  <c r="G20" i="20"/>
  <c r="F20" i="20"/>
  <c r="E20" i="20"/>
  <c r="D4" i="20"/>
  <c r="D24" i="20" s="1"/>
  <c r="B1" i="20"/>
  <c r="G32" i="19"/>
  <c r="F32" i="19"/>
  <c r="E32" i="19"/>
  <c r="D32" i="19"/>
  <c r="G20" i="19"/>
  <c r="F20" i="19"/>
  <c r="E20" i="19"/>
  <c r="D4" i="19"/>
  <c r="D24" i="19" s="1"/>
  <c r="B1" i="19"/>
  <c r="G32" i="18"/>
  <c r="F32" i="18"/>
  <c r="E32" i="18"/>
  <c r="D32" i="18"/>
  <c r="G20" i="18"/>
  <c r="F20" i="18"/>
  <c r="E20" i="18"/>
  <c r="D4" i="18"/>
  <c r="D24" i="18" s="1"/>
  <c r="B1" i="18"/>
  <c r="G31" i="17"/>
  <c r="F31" i="17"/>
  <c r="E31" i="17"/>
  <c r="D31" i="17"/>
  <c r="G20" i="17"/>
  <c r="F20" i="17"/>
  <c r="E20" i="17"/>
  <c r="D4" i="17"/>
  <c r="D24" i="17" s="1"/>
  <c r="B1" i="17"/>
  <c r="G31" i="16"/>
  <c r="F31" i="16"/>
  <c r="E31" i="16"/>
  <c r="D31" i="16"/>
  <c r="G20" i="16"/>
  <c r="F20" i="16"/>
  <c r="E20" i="16"/>
  <c r="D4" i="16"/>
  <c r="D24" i="16" s="1"/>
  <c r="B1" i="16"/>
  <c r="G31" i="15"/>
  <c r="F31" i="15"/>
  <c r="E31" i="15"/>
  <c r="D31" i="15"/>
  <c r="G20" i="15"/>
  <c r="F20" i="15"/>
  <c r="E20" i="15"/>
  <c r="D4" i="15"/>
  <c r="D24" i="15" s="1"/>
  <c r="B1" i="15"/>
  <c r="G31" i="14"/>
  <c r="F31" i="14"/>
  <c r="E31" i="14"/>
  <c r="D31" i="14"/>
  <c r="G20" i="14"/>
  <c r="F20" i="14"/>
  <c r="E20" i="14"/>
  <c r="D4" i="14"/>
  <c r="D24" i="14" s="1"/>
  <c r="B1" i="14"/>
  <c r="D20" i="6"/>
  <c r="E33" i="20" l="1"/>
  <c r="E33" i="18"/>
  <c r="F33" i="20"/>
  <c r="F32" i="14"/>
  <c r="E32" i="15"/>
  <c r="F32" i="15"/>
  <c r="D32" i="15"/>
  <c r="D36" i="15" s="1"/>
  <c r="E33" i="15" s="1"/>
  <c r="F32" i="16"/>
  <c r="D32" i="16"/>
  <c r="D36" i="16" s="1"/>
  <c r="E33" i="16" s="1"/>
  <c r="E32" i="16"/>
  <c r="E32" i="17"/>
  <c r="F32" i="17"/>
  <c r="F33" i="18"/>
  <c r="D33" i="18"/>
  <c r="D37" i="18" s="1"/>
  <c r="E34" i="18" s="1"/>
  <c r="E37" i="18" s="1"/>
  <c r="F33" i="19"/>
  <c r="E33" i="19"/>
  <c r="E33" i="21"/>
  <c r="D33" i="21"/>
  <c r="D37" i="21" s="1"/>
  <c r="F33" i="22"/>
  <c r="E33" i="22"/>
  <c r="D33" i="22"/>
  <c r="D37" i="22" s="1"/>
  <c r="E34" i="22" s="1"/>
  <c r="F33" i="21"/>
  <c r="D32" i="14"/>
  <c r="D36" i="14" s="1"/>
  <c r="E33" i="14" s="1"/>
  <c r="D33" i="19"/>
  <c r="D37" i="19" s="1"/>
  <c r="E34" i="19" s="1"/>
  <c r="D32" i="17"/>
  <c r="D36" i="17" s="1"/>
  <c r="E33" i="17" s="1"/>
  <c r="D33" i="20"/>
  <c r="D37" i="20" s="1"/>
  <c r="E34" i="20" s="1"/>
  <c r="E37" i="20" s="1"/>
  <c r="E24" i="22"/>
  <c r="E11" i="22"/>
  <c r="G11" i="22"/>
  <c r="F11" i="22"/>
  <c r="G24" i="22"/>
  <c r="E11" i="21"/>
  <c r="E24" i="21"/>
  <c r="F11" i="21"/>
  <c r="G24" i="21"/>
  <c r="G11" i="21"/>
  <c r="E24" i="20"/>
  <c r="E11" i="20"/>
  <c r="G11" i="20"/>
  <c r="G24" i="20"/>
  <c r="F11" i="20"/>
  <c r="E24" i="19"/>
  <c r="E11" i="19"/>
  <c r="F11" i="19"/>
  <c r="G24" i="19"/>
  <c r="G11" i="19"/>
  <c r="E11" i="18"/>
  <c r="E24" i="18"/>
  <c r="G24" i="18"/>
  <c r="G11" i="18"/>
  <c r="F11" i="18"/>
  <c r="E32" i="14"/>
  <c r="G24" i="17"/>
  <c r="E11" i="17"/>
  <c r="G11" i="17"/>
  <c r="F11" i="17"/>
  <c r="E24" i="17"/>
  <c r="E11" i="16"/>
  <c r="F11" i="16"/>
  <c r="G11" i="16"/>
  <c r="E24" i="16"/>
  <c r="G24" i="16"/>
  <c r="F11" i="15"/>
  <c r="E11" i="15"/>
  <c r="G11" i="15"/>
  <c r="E24" i="15"/>
  <c r="G24" i="15"/>
  <c r="E24" i="14"/>
  <c r="E11" i="14"/>
  <c r="F11" i="14"/>
  <c r="G24" i="14"/>
  <c r="G11" i="14"/>
  <c r="B1" i="11"/>
  <c r="C1" i="10"/>
  <c r="B1" i="8"/>
  <c r="C1" i="7"/>
  <c r="B1" i="6"/>
  <c r="B1" i="5"/>
  <c r="B1" i="4"/>
  <c r="C1" i="3"/>
  <c r="B1" i="2"/>
  <c r="G34" i="18" l="1"/>
  <c r="F34" i="18"/>
  <c r="F37" i="18" s="1"/>
  <c r="E36" i="15"/>
  <c r="G33" i="15" s="1"/>
  <c r="E36" i="16"/>
  <c r="G33" i="16" s="1"/>
  <c r="E36" i="17"/>
  <c r="G33" i="17" s="1"/>
  <c r="E37" i="19"/>
  <c r="G34" i="19" s="1"/>
  <c r="G34" i="20"/>
  <c r="F34" i="20"/>
  <c r="F37" i="20" s="1"/>
  <c r="E34" i="21"/>
  <c r="E37" i="21" s="1"/>
  <c r="E37" i="22"/>
  <c r="E36" i="14"/>
  <c r="F33" i="14" s="1"/>
  <c r="F36" i="14" s="1"/>
  <c r="E4" i="2"/>
  <c r="D4" i="7"/>
  <c r="C22" i="7" s="1"/>
  <c r="D4" i="10"/>
  <c r="C22" i="10" s="1"/>
  <c r="F14" i="7"/>
  <c r="H14" i="10"/>
  <c r="G14" i="10"/>
  <c r="D4" i="11"/>
  <c r="E24" i="11" s="1"/>
  <c r="E23" i="3"/>
  <c r="D4" i="8"/>
  <c r="E24" i="8" s="1"/>
  <c r="D4" i="6"/>
  <c r="E11" i="6" s="1"/>
  <c r="D4" i="5"/>
  <c r="E11" i="5" s="1"/>
  <c r="D4" i="4"/>
  <c r="E11" i="4" s="1"/>
  <c r="E4" i="3"/>
  <c r="I14" i="10"/>
  <c r="F14" i="10"/>
  <c r="E32" i="11"/>
  <c r="F32" i="11"/>
  <c r="G32" i="11"/>
  <c r="D14" i="10" s="1"/>
  <c r="D32" i="11"/>
  <c r="F20" i="11"/>
  <c r="G20" i="11"/>
  <c r="D24" i="10" s="1"/>
  <c r="E20" i="11"/>
  <c r="I24" i="10"/>
  <c r="H24" i="10"/>
  <c r="E24" i="10"/>
  <c r="I25" i="10"/>
  <c r="H25" i="10"/>
  <c r="G25" i="10"/>
  <c r="F25" i="10"/>
  <c r="E25" i="10"/>
  <c r="D25" i="10"/>
  <c r="I15" i="10"/>
  <c r="H15" i="10"/>
  <c r="G15" i="10"/>
  <c r="F15" i="10"/>
  <c r="E15" i="10"/>
  <c r="E14" i="10"/>
  <c r="D15" i="10"/>
  <c r="I12" i="10"/>
  <c r="B45" i="2" s="1"/>
  <c r="H12" i="10"/>
  <c r="B44" i="2" s="1"/>
  <c r="G12" i="10"/>
  <c r="B43" i="2" s="1"/>
  <c r="F12" i="10"/>
  <c r="B42" i="2" s="1"/>
  <c r="E12" i="10"/>
  <c r="B41" i="2" s="1"/>
  <c r="D12" i="10"/>
  <c r="B40" i="2" s="1"/>
  <c r="G24" i="7"/>
  <c r="E24" i="7"/>
  <c r="E31" i="8"/>
  <c r="F31" i="8"/>
  <c r="G31" i="8"/>
  <c r="D14" i="7" s="1"/>
  <c r="D31" i="8"/>
  <c r="F20" i="8"/>
  <c r="G20" i="8"/>
  <c r="D24" i="7" s="1"/>
  <c r="E20" i="8"/>
  <c r="H25" i="7"/>
  <c r="H24" i="7"/>
  <c r="G25" i="7"/>
  <c r="F25" i="7"/>
  <c r="E25" i="7"/>
  <c r="D25" i="7"/>
  <c r="H15" i="7"/>
  <c r="H14" i="7"/>
  <c r="G15" i="7"/>
  <c r="G14" i="7"/>
  <c r="F15" i="7"/>
  <c r="E15" i="7"/>
  <c r="E14" i="7"/>
  <c r="D15" i="7"/>
  <c r="H12" i="7"/>
  <c r="B35" i="2" s="1"/>
  <c r="G12" i="7"/>
  <c r="B33" i="2" s="1"/>
  <c r="F12" i="7"/>
  <c r="B31" i="2" s="1"/>
  <c r="E12" i="7"/>
  <c r="B29" i="2" s="1"/>
  <c r="D12" i="7"/>
  <c r="B27" i="2" s="1"/>
  <c r="E26" i="6"/>
  <c r="F26" i="6"/>
  <c r="G26" i="6"/>
  <c r="D26" i="6"/>
  <c r="E20" i="6"/>
  <c r="F20" i="6"/>
  <c r="G20" i="6"/>
  <c r="E40" i="5"/>
  <c r="F40" i="5"/>
  <c r="G40" i="5"/>
  <c r="D40" i="5"/>
  <c r="F41" i="4"/>
  <c r="G41" i="4"/>
  <c r="E41" i="4"/>
  <c r="F30" i="4"/>
  <c r="G30" i="4"/>
  <c r="E30" i="4"/>
  <c r="G23" i="4"/>
  <c r="E23" i="4"/>
  <c r="F18" i="4"/>
  <c r="G18" i="4"/>
  <c r="E18" i="4"/>
  <c r="G15" i="3"/>
  <c r="G26" i="3"/>
  <c r="G34" i="21" l="1"/>
  <c r="F34" i="21"/>
  <c r="F37" i="21" s="1"/>
  <c r="F34" i="22"/>
  <c r="F37" i="22" s="1"/>
  <c r="G34" i="22"/>
  <c r="D38" i="6"/>
  <c r="F42" i="4"/>
  <c r="E38" i="6"/>
  <c r="G38" i="6"/>
  <c r="G14" i="3" s="1"/>
  <c r="I16" i="3" s="1"/>
  <c r="I17" i="3" s="1"/>
  <c r="F38" i="6"/>
  <c r="D16" i="7"/>
  <c r="D17" i="7" s="1"/>
  <c r="E32" i="8"/>
  <c r="D32" i="8"/>
  <c r="D36" i="8" s="1"/>
  <c r="E33" i="8" s="1"/>
  <c r="E36" i="8" s="1"/>
  <c r="D22" i="7" s="1"/>
  <c r="F33" i="15"/>
  <c r="F36" i="15" s="1"/>
  <c r="F33" i="16"/>
  <c r="F36" i="16" s="1"/>
  <c r="F33" i="17"/>
  <c r="F36" i="17" s="1"/>
  <c r="D16" i="10"/>
  <c r="E33" i="11"/>
  <c r="D33" i="11"/>
  <c r="D37" i="11" s="1"/>
  <c r="E34" i="11" s="1"/>
  <c r="F34" i="19"/>
  <c r="F37" i="19" s="1"/>
  <c r="G33" i="14"/>
  <c r="F32" i="8"/>
  <c r="F33" i="11"/>
  <c r="G11" i="5"/>
  <c r="G24" i="11"/>
  <c r="F11" i="4"/>
  <c r="F11" i="5"/>
  <c r="F11" i="11"/>
  <c r="E42" i="4"/>
  <c r="G42" i="4"/>
  <c r="G11" i="4"/>
  <c r="D11" i="5"/>
  <c r="F11" i="6"/>
  <c r="E11" i="11"/>
  <c r="G11" i="6"/>
  <c r="F11" i="8"/>
  <c r="G24" i="8"/>
  <c r="D24" i="8"/>
  <c r="G11" i="8"/>
  <c r="E11" i="8"/>
  <c r="G11" i="11"/>
  <c r="D11" i="6"/>
  <c r="D24" i="11"/>
  <c r="G16" i="7"/>
  <c r="I16" i="10"/>
  <c r="G24" i="10"/>
  <c r="G27" i="10" s="1"/>
  <c r="E27" i="10"/>
  <c r="H27" i="7"/>
  <c r="G27" i="7"/>
  <c r="D27" i="7"/>
  <c r="F27" i="7"/>
  <c r="E27" i="7"/>
  <c r="H16" i="10"/>
  <c r="G16" i="10"/>
  <c r="G17" i="10" s="1"/>
  <c r="F16" i="10"/>
  <c r="I27" i="10"/>
  <c r="H27" i="10"/>
  <c r="F27" i="10"/>
  <c r="D27" i="10"/>
  <c r="E16" i="10"/>
  <c r="E17" i="10" s="1"/>
  <c r="H16" i="7"/>
  <c r="F16" i="7"/>
  <c r="E16" i="7"/>
  <c r="E18" i="7" l="1"/>
  <c r="F17" i="7"/>
  <c r="F18" i="7" s="1"/>
  <c r="G17" i="7"/>
  <c r="G18" i="7" s="1"/>
  <c r="H17" i="7"/>
  <c r="H18" i="7" s="1"/>
  <c r="D17" i="10"/>
  <c r="D19" i="10" s="1"/>
  <c r="F17" i="10"/>
  <c r="F19" i="10" s="1"/>
  <c r="H17" i="10"/>
  <c r="H19" i="10" s="1"/>
  <c r="I17" i="10"/>
  <c r="I19" i="10" s="1"/>
  <c r="F39" i="6"/>
  <c r="D18" i="7"/>
  <c r="E39" i="6"/>
  <c r="D39" i="6"/>
  <c r="D43" i="6" s="1"/>
  <c r="E40" i="6" s="1"/>
  <c r="E37" i="11"/>
  <c r="F33" i="8"/>
  <c r="F36" i="8" s="1"/>
  <c r="G33" i="8"/>
  <c r="D28" i="7"/>
  <c r="D30" i="7" s="1"/>
  <c r="D32" i="7" s="1"/>
  <c r="I19" i="3"/>
  <c r="G25" i="3"/>
  <c r="I28" i="3" s="1"/>
  <c r="G19" i="10"/>
  <c r="I22" i="10"/>
  <c r="I28" i="10" s="1"/>
  <c r="H22" i="10"/>
  <c r="H28" i="10" s="1"/>
  <c r="G22" i="10"/>
  <c r="G28" i="10" s="1"/>
  <c r="F22" i="10"/>
  <c r="F28" i="10" s="1"/>
  <c r="E22" i="10"/>
  <c r="E28" i="10" s="1"/>
  <c r="E19" i="10"/>
  <c r="H22" i="7"/>
  <c r="H28" i="7" s="1"/>
  <c r="G22" i="7"/>
  <c r="G28" i="7" s="1"/>
  <c r="F22" i="7"/>
  <c r="F28" i="7" s="1"/>
  <c r="E22" i="7"/>
  <c r="E28" i="7" s="1"/>
  <c r="I30" i="10" l="1"/>
  <c r="I32" i="10" s="1"/>
  <c r="I33" i="10" s="1"/>
  <c r="I45" i="2" s="1"/>
  <c r="G30" i="10"/>
  <c r="H30" i="10"/>
  <c r="G32" i="7"/>
  <c r="F30" i="10"/>
  <c r="F32" i="10" s="1"/>
  <c r="F33" i="10" s="1"/>
  <c r="I42" i="2" s="1"/>
  <c r="E30" i="10"/>
  <c r="E32" i="7"/>
  <c r="F32" i="7"/>
  <c r="F33" i="7" s="1"/>
  <c r="I31" i="2" s="1"/>
  <c r="H32" i="7"/>
  <c r="G34" i="11"/>
  <c r="F34" i="11"/>
  <c r="F37" i="11" s="1"/>
  <c r="H32" i="10"/>
  <c r="H33" i="10" s="1"/>
  <c r="I44" i="2" s="1"/>
  <c r="D33" i="7"/>
  <c r="I27" i="2" s="1"/>
  <c r="E43" i="6"/>
  <c r="F40" i="6" s="1"/>
  <c r="F43" i="6" s="1"/>
  <c r="D22" i="10"/>
  <c r="D28" i="10" s="1"/>
  <c r="D30" i="10" s="1"/>
  <c r="E33" i="7" l="1"/>
  <c r="I29" i="2" s="1"/>
  <c r="G33" i="7"/>
  <c r="I33" i="2" s="1"/>
  <c r="H33" i="7"/>
  <c r="I35" i="2" s="1"/>
  <c r="D32" i="10"/>
  <c r="D33" i="10" s="1"/>
  <c r="I40" i="2" s="1"/>
  <c r="E32" i="10"/>
  <c r="E33" i="10" s="1"/>
  <c r="I41" i="2" s="1"/>
  <c r="G32" i="10"/>
  <c r="G33" i="10" s="1"/>
  <c r="I43" i="2" s="1"/>
  <c r="I23" i="3"/>
  <c r="I29" i="3" s="1"/>
  <c r="I31" i="3" s="1"/>
  <c r="G40" i="6"/>
  <c r="I33" i="3" l="1"/>
  <c r="I34" i="3" s="1"/>
  <c r="I23" i="2" s="1"/>
  <c r="I47" i="2" s="1"/>
  <c r="A18" i="2" s="1"/>
</calcChain>
</file>

<file path=xl/sharedStrings.xml><?xml version="1.0" encoding="utf-8"?>
<sst xmlns="http://schemas.openxmlformats.org/spreadsheetml/2006/main" count="694" uniqueCount="177">
  <si>
    <t>CONTENTS</t>
  </si>
  <si>
    <t>SCHEDULE</t>
  </si>
  <si>
    <t>A</t>
  </si>
  <si>
    <t>General Fund</t>
  </si>
  <si>
    <t>B</t>
  </si>
  <si>
    <t>Special Revenue Funds</t>
  </si>
  <si>
    <t>C</t>
  </si>
  <si>
    <t>Debt Service Funds</t>
  </si>
  <si>
    <t>D</t>
  </si>
  <si>
    <t>CERTIFICATE OF LEVY</t>
  </si>
  <si>
    <t>CODE</t>
  </si>
  <si>
    <t>FUND</t>
  </si>
  <si>
    <t>AMOUNT LEVIED</t>
  </si>
  <si>
    <t>100</t>
  </si>
  <si>
    <t>200</t>
  </si>
  <si>
    <t xml:space="preserve"> </t>
  </si>
  <si>
    <t>300</t>
  </si>
  <si>
    <t>TOTAL AMOUNT LEVIED</t>
  </si>
  <si>
    <t>__________________________________</t>
  </si>
  <si>
    <t>GENERAL FUND</t>
  </si>
  <si>
    <t>APPROPRIATION AND CASH RESERVE</t>
  </si>
  <si>
    <t>1.</t>
  </si>
  <si>
    <t>c.  Total Appropriation - Line a plus Line b</t>
  </si>
  <si>
    <t>2.</t>
  </si>
  <si>
    <t>3.</t>
  </si>
  <si>
    <t>TOTAL APPROPRIATION AND CASH RESERVE</t>
  </si>
  <si>
    <t>Line 1c plus Line 2</t>
  </si>
  <si>
    <t>RESOURCES AND AMOUNT LEVIED</t>
  </si>
  <si>
    <t>4.</t>
  </si>
  <si>
    <t>5.</t>
  </si>
  <si>
    <t>c.  Total Estimated Revenue and Transfers In</t>
  </si>
  <si>
    <t xml:space="preserve">      Line a plus Line b</t>
  </si>
  <si>
    <t>6.</t>
  </si>
  <si>
    <t>TOTAL RESOURCES - Line 4 plus Line 5c</t>
  </si>
  <si>
    <t>7.</t>
  </si>
  <si>
    <t>Levy Required - Line 3 less Line 6</t>
  </si>
  <si>
    <t>If this difference is less than 0, enter 0</t>
  </si>
  <si>
    <t>8.</t>
  </si>
  <si>
    <t>Allowance for Delinquent Tax Collections</t>
  </si>
  <si>
    <t>9.</t>
  </si>
  <si>
    <t>TOTAL AMOUNT LEVIED - Line 7 plus Line 8</t>
  </si>
  <si>
    <t>from Bond Sources.</t>
  </si>
  <si>
    <t>a.  Final Appropriation, Sch. B, Page 4, Line 43</t>
  </si>
  <si>
    <t>b.  Budgeted Transfers Out, Sch. B, Page 4, Line 47</t>
  </si>
  <si>
    <t>a.  Estimated Revenue - Sch. B, Page 2, Line 24</t>
  </si>
  <si>
    <t>b.  Estimated Transfers In, Sch. B, Page 4, Line 46</t>
  </si>
  <si>
    <t>ACCOUNT</t>
  </si>
  <si>
    <t>NUMBER</t>
  </si>
  <si>
    <t>Actual</t>
  </si>
  <si>
    <t>Estimated</t>
  </si>
  <si>
    <t>REVENUES</t>
  </si>
  <si>
    <t>Revenues</t>
  </si>
  <si>
    <t>3110</t>
  </si>
  <si>
    <t>General Property Taxes</t>
  </si>
  <si>
    <t>XXXXXXXXX</t>
  </si>
  <si>
    <t>Penalty and Interest</t>
  </si>
  <si>
    <t>Total Taxes</t>
  </si>
  <si>
    <t>Total Licenses, Permits and Fees</t>
  </si>
  <si>
    <t>State Aid Distribution</t>
  </si>
  <si>
    <t>Total Intergovernmental Revenue</t>
  </si>
  <si>
    <t>Interest Income</t>
  </si>
  <si>
    <t>Rent</t>
  </si>
  <si>
    <t>Total Miscellaneous Revenue</t>
  </si>
  <si>
    <t>Estate Taxes</t>
  </si>
  <si>
    <t>Beer and Liquor Licenses</t>
  </si>
  <si>
    <t>Cigarette Tax</t>
  </si>
  <si>
    <t>Final</t>
  </si>
  <si>
    <t>EXPENDITURES</t>
  </si>
  <si>
    <t>Expenditures</t>
  </si>
  <si>
    <t>Requested</t>
  </si>
  <si>
    <t>Appropriation</t>
  </si>
  <si>
    <t>4110</t>
  </si>
  <si>
    <t>Governing Board</t>
  </si>
  <si>
    <t xml:space="preserve">  *</t>
  </si>
  <si>
    <t>Mayor</t>
  </si>
  <si>
    <t>Municipal Judge</t>
  </si>
  <si>
    <t>Auditor</t>
  </si>
  <si>
    <t>City Attorney</t>
  </si>
  <si>
    <t>Assessor</t>
  </si>
  <si>
    <t>Buildings and Grounds</t>
  </si>
  <si>
    <t>Elections</t>
  </si>
  <si>
    <t>Public Safety</t>
  </si>
  <si>
    <t>Police Department</t>
  </si>
  <si>
    <t>Fire Department</t>
  </si>
  <si>
    <t>Total Public Safety</t>
  </si>
  <si>
    <t>Highways &amp; Public Improv.</t>
  </si>
  <si>
    <t>Health &amp; Welfare</t>
  </si>
  <si>
    <t>Other</t>
  </si>
  <si>
    <t>Total Highways &amp; Public Impr</t>
  </si>
  <si>
    <t>City Auditor</t>
  </si>
  <si>
    <t>Revenue Over (Under) Expend.</t>
  </si>
  <si>
    <t>Balance - January 1</t>
  </si>
  <si>
    <t>Transfers In</t>
  </si>
  <si>
    <t>Transfers Out</t>
  </si>
  <si>
    <t>Balance - December 31</t>
  </si>
  <si>
    <t xml:space="preserve">                                SPECIAL REVENUE FUNDS</t>
  </si>
  <si>
    <t>c.  Total Appropriation-Line a plus b</t>
  </si>
  <si>
    <t>Total Appropriation and Cash Reserve</t>
  </si>
  <si>
    <t>Cash and Investments (Estimated)</t>
  </si>
  <si>
    <t xml:space="preserve">     Line a plus Line b</t>
  </si>
  <si>
    <t>Total Resources - Line 4 plus Line 5c</t>
  </si>
  <si>
    <t>Note 1- Not to exceed 75% of appropriations other than for debt retirement and appropriations financed from Bond Sources.</t>
  </si>
  <si>
    <t>SPECIAL REVENUE FUNDS</t>
  </si>
  <si>
    <t xml:space="preserve"> Fund</t>
  </si>
  <si>
    <t>Revenue</t>
  </si>
  <si>
    <t>XXXXXXXXXX</t>
  </si>
  <si>
    <t>Interest and Penalty</t>
  </si>
  <si>
    <t>Expend.</t>
  </si>
  <si>
    <t>TOTALS/EXPEND.-APPROP.</t>
  </si>
  <si>
    <t>Taxes</t>
  </si>
  <si>
    <t>Licenses, Permits, and Fees</t>
  </si>
  <si>
    <t>Intergovernmental Revenue</t>
  </si>
  <si>
    <t>Charges for Services</t>
  </si>
  <si>
    <t>Fines and Forfeits</t>
  </si>
  <si>
    <t>Miscellaneous Revenue</t>
  </si>
  <si>
    <t>General Government</t>
  </si>
  <si>
    <t>Culture and Recreation</t>
  </si>
  <si>
    <t>Amounts from Schedule D</t>
  </si>
  <si>
    <t xml:space="preserve">                                DEBT SERVICE FUNDS</t>
  </si>
  <si>
    <t>DEBT SERVICE FUNDS</t>
  </si>
  <si>
    <t>Principal</t>
  </si>
  <si>
    <t>Service Charge</t>
  </si>
  <si>
    <t xml:space="preserve">      Certificate of Levy</t>
  </si>
  <si>
    <t xml:space="preserve">      Annual Budgets---</t>
  </si>
  <si>
    <t>ANNUAL CITY BUDGET</t>
  </si>
  <si>
    <t>CITY OF</t>
  </si>
  <si>
    <t>COUNTY AUDITOR</t>
  </si>
  <si>
    <t>General Fund - Schedule B - Page 1, Line 9</t>
  </si>
  <si>
    <t>SPECIAL REVENUE FUNDS: - Schedule C - Page 1, Line 9</t>
  </si>
  <si>
    <t>DEBT SERVICE FUNDS: - Schedule D - Page 1, Line 9</t>
  </si>
  <si>
    <t xml:space="preserve">Note 1 - Not to exceed 75% of the appropriation other than for debt retirement and appropriation financed </t>
  </si>
  <si>
    <t>TOTALS/REVENUES</t>
  </si>
  <si>
    <t>TOTAL GENERAL GOV'T</t>
  </si>
  <si>
    <t xml:space="preserve">  * Not required since this amount does not include the requested tax levy.</t>
  </si>
  <si>
    <t>a.  Final Appropriation, Line 13</t>
  </si>
  <si>
    <t>b.  Budgeted Transfers Out, Line 17</t>
  </si>
  <si>
    <t>a.  Estimated Revenue, Line 7</t>
  </si>
  <si>
    <t>b.  Estimated Transfers In, Line 16</t>
  </si>
  <si>
    <t>Total Amount Levied - Line 7 plus Line 8</t>
  </si>
  <si>
    <t>Approp.</t>
  </si>
  <si>
    <t>Debt Service</t>
  </si>
  <si>
    <t>Interest</t>
  </si>
  <si>
    <t xml:space="preserve">  Revenues Over (Under) Expend.</t>
  </si>
  <si>
    <t xml:space="preserve">  Balance - January 1</t>
  </si>
  <si>
    <t xml:space="preserve">  Transfers In</t>
  </si>
  <si>
    <t xml:space="preserve">  Balance - December 31</t>
  </si>
  <si>
    <t xml:space="preserve">  TOTALS/EXPEND.-APPROP.</t>
  </si>
  <si>
    <t xml:space="preserve">  Transfers Out</t>
  </si>
  <si>
    <t xml:space="preserve">, NORTH DAKOTA </t>
  </si>
  <si>
    <t xml:space="preserve">        CITY OF </t>
  </si>
  <si>
    <t xml:space="preserve">FOR THE YEAR ENDED DECEMBER 31, </t>
  </si>
  <si>
    <t xml:space="preserve">Annual Budget for the Year Ended December 31, </t>
  </si>
  <si>
    <t>Annual Budget for the Year Ended December 31,</t>
  </si>
  <si>
    <t xml:space="preserve">December 31, </t>
  </si>
  <si>
    <t>Amounts from Schedule c</t>
  </si>
  <si>
    <t>COUNTY OF CASS</t>
  </si>
  <si>
    <t>CURRENT DATE</t>
  </si>
  <si>
    <t>Cash Reserve (Note 1)(currently at max)</t>
  </si>
  <si>
    <t>(Not to exceed 5% of Line 7)(currently at max)</t>
  </si>
  <si>
    <t xml:space="preserve">Cash Reserve (Note 1)(currently at max) </t>
  </si>
  <si>
    <t>DS6</t>
  </si>
  <si>
    <t>DS5</t>
  </si>
  <si>
    <t>DS4</t>
  </si>
  <si>
    <t>DS3</t>
  </si>
  <si>
    <t>DS2</t>
  </si>
  <si>
    <t>DS1</t>
  </si>
  <si>
    <t>SR5</t>
  </si>
  <si>
    <t>SR4</t>
  </si>
  <si>
    <t>SR3</t>
  </si>
  <si>
    <t>SR2</t>
  </si>
  <si>
    <t>SR1</t>
  </si>
  <si>
    <t>Cash and Investment (Estimated)-December 31,</t>
  </si>
  <si>
    <t>ex. 31 DECEMBER 2018</t>
  </si>
  <si>
    <t>(YEAR)</t>
  </si>
  <si>
    <t>(CITY NAME)</t>
  </si>
  <si>
    <t>(DAY)</t>
  </si>
  <si>
    <t>(MONTH)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</si>
</sst>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20">
    <font>
      <sz val="10"/>
      <name val="Arial"/>
    </font>
    <font>
      <sz val="18"/>
      <name val="Arial"/>
      <family val="2"/>
    </font>
    <font>
      <sz val="12"/>
      <name val="Arial"/>
      <family val="2"/>
    </font>
    <font>
      <sz val="14"/>
      <name val="Arial"/>
      <family val="2"/>
    </font>
    <font>
      <i/>
      <u/>
      <sz val="14"/>
      <name val="Arial"/>
      <family val="2"/>
    </font>
    <font>
      <sz val="10"/>
      <name val="Arial"/>
      <family val="2"/>
    </font>
    <font>
      <sz val="10"/>
      <name val="CG Omega"/>
      <family val="2"/>
    </font>
    <font>
      <sz val="9"/>
      <name val="CG Omega"/>
      <family val="2"/>
    </font>
    <font>
      <b/>
      <sz val="10"/>
      <name val="Arial"/>
      <family val="2"/>
    </font>
    <font>
      <u/>
      <sz val="10"/>
      <name val="Arial"/>
      <family val="2"/>
    </font>
    <font>
      <sz val="10"/>
      <name val="CG Times"/>
      <family val="1"/>
    </font>
    <font>
      <sz val="9"/>
      <name val="CG Times"/>
      <family val="1"/>
    </font>
    <font>
      <b/>
      <sz val="9"/>
      <name val="CG Omega"/>
      <family val="2"/>
    </font>
    <font>
      <b/>
      <sz val="10"/>
      <name val="Arial"/>
      <family val="2"/>
    </font>
    <font>
      <sz val="9"/>
      <name val="Arial"/>
      <family val="2"/>
    </font>
    <font>
      <sz val="9.5"/>
      <name val="Arial"/>
      <family val="2"/>
    </font>
    <font>
      <b/>
      <u/>
      <sz val="10"/>
      <name val="Arial"/>
      <family val="2"/>
    </font>
    <font>
      <sz val="11"/>
      <name val="CG Times"/>
      <family val="1"/>
    </font>
    <font>
      <sz val="11"/>
      <name val="Arial"/>
      <family val="2"/>
    </font>
    <font>
      <sz val="10"/>
      <name val="Arial"/>
      <family val="2"/>
    </font>
  </fonts>
  <fills count="5">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0" tint="-0.249977111117893"/>
        <bgColor indexed="64"/>
      </patternFill>
    </fill>
  </fills>
  <borders count="18">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style="thin">
        <color indexed="64"/>
      </top>
      <bottom style="thin">
        <color indexed="64"/>
      </bottom>
      <diagonal/>
    </border>
  </borders>
  <cellStyleXfs count="2">
    <xf numFmtId="0" fontId="0" fillId="0" borderId="0"/>
    <xf numFmtId="44" fontId="19" fillId="0" borderId="0" applyFont="0" applyFill="0" applyBorder="0" applyAlignment="0" applyProtection="0"/>
  </cellStyleXfs>
  <cellXfs count="470">
    <xf numFmtId="0" fontId="0" fillId="0" borderId="0" xfId="0"/>
    <xf numFmtId="0" fontId="2" fillId="0" borderId="1" xfId="0" applyFont="1" applyBorder="1"/>
    <xf numFmtId="0" fontId="2" fillId="0" borderId="2" xfId="0" applyFont="1" applyBorder="1"/>
    <xf numFmtId="0" fontId="2" fillId="0" borderId="0" xfId="0" applyFont="1" applyBorder="1"/>
    <xf numFmtId="0" fontId="0" fillId="0" borderId="0" xfId="0" applyBorder="1"/>
    <xf numFmtId="0" fontId="5" fillId="0" borderId="1" xfId="0" applyFont="1" applyBorder="1"/>
    <xf numFmtId="0" fontId="5" fillId="0" borderId="3" xfId="0" applyFont="1" applyBorder="1"/>
    <xf numFmtId="0" fontId="5" fillId="0" borderId="4" xfId="0" applyFont="1" applyBorder="1"/>
    <xf numFmtId="0" fontId="6" fillId="0" borderId="5" xfId="0" applyFont="1" applyBorder="1"/>
    <xf numFmtId="0" fontId="7" fillId="0" borderId="6" xfId="0" applyFont="1" applyBorder="1"/>
    <xf numFmtId="0" fontId="7" fillId="0" borderId="7" xfId="0" applyFont="1" applyBorder="1"/>
    <xf numFmtId="0" fontId="0" fillId="0" borderId="5" xfId="0" applyBorder="1"/>
    <xf numFmtId="0" fontId="0" fillId="0" borderId="6" xfId="0" applyBorder="1"/>
    <xf numFmtId="0" fontId="0" fillId="0" borderId="7" xfId="0" applyBorder="1"/>
    <xf numFmtId="0" fontId="7" fillId="0" borderId="8" xfId="0" applyFont="1" applyBorder="1"/>
    <xf numFmtId="0" fontId="7" fillId="0" borderId="9" xfId="0" applyFont="1" applyBorder="1"/>
    <xf numFmtId="0" fontId="7" fillId="0" borderId="10" xfId="0" applyFont="1" applyBorder="1"/>
    <xf numFmtId="0" fontId="0" fillId="0" borderId="8" xfId="0" applyBorder="1"/>
    <xf numFmtId="0" fontId="0" fillId="0" borderId="9" xfId="0" applyBorder="1"/>
    <xf numFmtId="0" fontId="0" fillId="0" borderId="10" xfId="0" applyBorder="1"/>
    <xf numFmtId="0" fontId="7" fillId="0" borderId="1" xfId="0" applyFont="1" applyBorder="1"/>
    <xf numFmtId="0" fontId="7" fillId="0" borderId="0" xfId="0" applyFont="1" applyBorder="1"/>
    <xf numFmtId="0" fontId="7" fillId="0" borderId="2" xfId="0" applyFont="1" applyBorder="1"/>
    <xf numFmtId="0" fontId="0" fillId="0" borderId="1" xfId="0" applyBorder="1"/>
    <xf numFmtId="0" fontId="0" fillId="0" borderId="2" xfId="0" applyBorder="1"/>
    <xf numFmtId="0" fontId="7" fillId="0" borderId="5" xfId="0" applyFont="1" applyBorder="1"/>
    <xf numFmtId="0" fontId="9" fillId="0" borderId="1" xfId="0" applyFont="1" applyBorder="1" applyAlignment="1">
      <alignment horizontal="center"/>
    </xf>
    <xf numFmtId="0" fontId="9" fillId="0" borderId="0" xfId="0" applyFont="1" applyBorder="1" applyAlignment="1">
      <alignment horizontal="center"/>
    </xf>
    <xf numFmtId="0" fontId="9" fillId="0" borderId="2" xfId="0" applyFont="1" applyBorder="1" applyAlignment="1">
      <alignment horizontal="center"/>
    </xf>
    <xf numFmtId="0" fontId="9" fillId="0" borderId="8" xfId="0" applyFont="1" applyBorder="1" applyAlignment="1">
      <alignment horizontal="center"/>
    </xf>
    <xf numFmtId="0" fontId="9" fillId="0" borderId="9" xfId="0" applyFont="1" applyBorder="1" applyAlignment="1">
      <alignment horizontal="center"/>
    </xf>
    <xf numFmtId="0" fontId="9" fillId="0" borderId="10" xfId="0" applyFont="1" applyBorder="1" applyAlignment="1">
      <alignment horizontal="center"/>
    </xf>
    <xf numFmtId="0" fontId="0" fillId="2" borderId="5" xfId="0" applyFill="1" applyBorder="1"/>
    <xf numFmtId="0" fontId="0" fillId="2" borderId="6" xfId="0" applyFill="1" applyBorder="1"/>
    <xf numFmtId="0" fontId="0" fillId="2" borderId="7" xfId="0" applyFill="1" applyBorder="1"/>
    <xf numFmtId="0" fontId="0" fillId="2" borderId="1" xfId="0" applyFill="1" applyBorder="1"/>
    <xf numFmtId="0" fontId="0" fillId="2" borderId="0" xfId="0" applyFill="1" applyBorder="1"/>
    <xf numFmtId="0" fontId="0" fillId="2" borderId="2" xfId="0" applyFill="1" applyBorder="1"/>
    <xf numFmtId="0" fontId="0" fillId="2" borderId="8" xfId="0" applyFill="1" applyBorder="1"/>
    <xf numFmtId="0" fontId="0" fillId="2" borderId="9" xfId="0" applyFill="1" applyBorder="1"/>
    <xf numFmtId="0" fontId="0" fillId="2" borderId="10" xfId="0" applyFill="1" applyBorder="1"/>
    <xf numFmtId="0" fontId="11" fillId="0" borderId="0" xfId="0" applyFont="1"/>
    <xf numFmtId="0" fontId="11" fillId="0" borderId="0" xfId="0" applyFont="1" applyBorder="1"/>
    <xf numFmtId="0" fontId="11" fillId="0" borderId="2" xfId="0" applyFont="1" applyBorder="1"/>
    <xf numFmtId="0" fontId="0" fillId="0" borderId="11" xfId="0" applyBorder="1"/>
    <xf numFmtId="0" fontId="0" fillId="0" borderId="12" xfId="0" applyBorder="1"/>
    <xf numFmtId="0" fontId="5" fillId="0" borderId="8" xfId="0" applyFont="1" applyBorder="1"/>
    <xf numFmtId="0" fontId="0" fillId="0" borderId="13" xfId="0" quotePrefix="1" applyBorder="1"/>
    <xf numFmtId="0" fontId="0" fillId="0" borderId="14" xfId="0" applyBorder="1"/>
    <xf numFmtId="0" fontId="0" fillId="0" borderId="14" xfId="0" quotePrefix="1" applyBorder="1" applyAlignment="1">
      <alignment horizontal="center"/>
    </xf>
    <xf numFmtId="0" fontId="0" fillId="0" borderId="17" xfId="0" applyBorder="1"/>
    <xf numFmtId="0" fontId="0" fillId="0" borderId="13" xfId="0" applyBorder="1"/>
    <xf numFmtId="0" fontId="0" fillId="0" borderId="4" xfId="0" quotePrefix="1" applyBorder="1" applyAlignment="1">
      <alignment horizontal="center"/>
    </xf>
    <xf numFmtId="0" fontId="5" fillId="0" borderId="12" xfId="0" quotePrefix="1" applyFont="1" applyBorder="1" applyAlignment="1">
      <alignment horizontal="center"/>
    </xf>
    <xf numFmtId="0" fontId="5" fillId="0" borderId="0" xfId="0" applyFont="1"/>
    <xf numFmtId="0" fontId="11" fillId="0" borderId="7" xfId="0" applyFont="1" applyBorder="1"/>
    <xf numFmtId="0" fontId="11" fillId="0" borderId="13" xfId="0" applyFont="1" applyBorder="1"/>
    <xf numFmtId="0" fontId="5" fillId="0" borderId="9" xfId="0" applyFont="1" applyBorder="1"/>
    <xf numFmtId="0" fontId="11" fillId="0" borderId="9" xfId="0" applyFont="1" applyBorder="1"/>
    <xf numFmtId="0" fontId="11" fillId="0" borderId="10" xfId="0" applyFont="1" applyBorder="1"/>
    <xf numFmtId="0" fontId="11" fillId="0" borderId="5" xfId="0" applyFont="1" applyBorder="1"/>
    <xf numFmtId="0" fontId="11" fillId="0" borderId="6" xfId="0" applyFont="1" applyBorder="1"/>
    <xf numFmtId="0" fontId="5" fillId="0" borderId="14" xfId="0" quotePrefix="1" applyFont="1" applyBorder="1" applyAlignment="1">
      <alignment horizontal="center"/>
    </xf>
    <xf numFmtId="0" fontId="5" fillId="0" borderId="6" xfId="0" applyFont="1" applyBorder="1"/>
    <xf numFmtId="0" fontId="8" fillId="0" borderId="12" xfId="0" quotePrefix="1" applyFont="1" applyBorder="1" applyAlignment="1">
      <alignment horizontal="center"/>
    </xf>
    <xf numFmtId="0" fontId="0" fillId="0" borderId="12" xfId="0" quotePrefix="1" applyBorder="1" applyAlignment="1">
      <alignment horizontal="center"/>
    </xf>
    <xf numFmtId="0" fontId="0" fillId="0" borderId="1" xfId="0" quotePrefix="1" applyBorder="1"/>
    <xf numFmtId="0" fontId="5" fillId="0" borderId="0" xfId="0" applyFont="1" applyBorder="1"/>
    <xf numFmtId="0" fontId="5" fillId="0" borderId="2" xfId="0" applyFont="1" applyBorder="1"/>
    <xf numFmtId="0" fontId="5" fillId="0" borderId="5" xfId="0" applyFont="1" applyBorder="1"/>
    <xf numFmtId="0" fontId="8" fillId="2" borderId="5" xfId="0" applyFont="1" applyFill="1" applyBorder="1"/>
    <xf numFmtId="0" fontId="7" fillId="2" borderId="7" xfId="0" applyFont="1" applyFill="1" applyBorder="1"/>
    <xf numFmtId="0" fontId="5" fillId="2" borderId="10" xfId="0" applyFont="1" applyFill="1" applyBorder="1"/>
    <xf numFmtId="0" fontId="5" fillId="0" borderId="10" xfId="0" applyFont="1" applyBorder="1"/>
    <xf numFmtId="0" fontId="5" fillId="0" borderId="12" xfId="0" applyFont="1" applyBorder="1"/>
    <xf numFmtId="0" fontId="8" fillId="0" borderId="1" xfId="0" quotePrefix="1" applyFont="1" applyBorder="1" applyAlignment="1">
      <alignment horizontal="left"/>
    </xf>
    <xf numFmtId="0" fontId="5" fillId="0" borderId="17" xfId="0" applyFont="1" applyBorder="1"/>
    <xf numFmtId="0" fontId="5" fillId="0" borderId="8" xfId="0" quotePrefix="1" applyFont="1" applyBorder="1"/>
    <xf numFmtId="0" fontId="9" fillId="2" borderId="8" xfId="0" applyFont="1" applyFill="1" applyBorder="1"/>
    <xf numFmtId="0" fontId="5" fillId="2" borderId="9" xfId="0" applyFont="1" applyFill="1" applyBorder="1"/>
    <xf numFmtId="0" fontId="8" fillId="2" borderId="10" xfId="0" applyFont="1" applyFill="1" applyBorder="1" applyAlignment="1">
      <alignment horizontal="center"/>
    </xf>
    <xf numFmtId="0" fontId="5" fillId="0" borderId="13" xfId="0" applyFont="1" applyBorder="1"/>
    <xf numFmtId="0" fontId="5" fillId="0" borderId="17" xfId="0" quotePrefix="1" applyFont="1" applyBorder="1"/>
    <xf numFmtId="0" fontId="5" fillId="0" borderId="4" xfId="0" applyFont="1" applyBorder="1" applyAlignment="1">
      <alignment horizontal="center"/>
    </xf>
    <xf numFmtId="0" fontId="14" fillId="0" borderId="17" xfId="0" applyFont="1" applyBorder="1" applyAlignment="1">
      <alignment horizontal="center"/>
    </xf>
    <xf numFmtId="0" fontId="5" fillId="0" borderId="17" xfId="0" applyFont="1" applyBorder="1" applyAlignment="1">
      <alignment horizontal="center"/>
    </xf>
    <xf numFmtId="0" fontId="5" fillId="0" borderId="7" xfId="0" applyFont="1" applyBorder="1"/>
    <xf numFmtId="0" fontId="5" fillId="0" borderId="14" xfId="0" applyFont="1" applyBorder="1"/>
    <xf numFmtId="0" fontId="8" fillId="0" borderId="5" xfId="0" applyFont="1" applyBorder="1" applyAlignment="1">
      <alignment horizontal="left"/>
    </xf>
    <xf numFmtId="0" fontId="5" fillId="2" borderId="6" xfId="0" applyFont="1" applyFill="1" applyBorder="1"/>
    <xf numFmtId="0" fontId="5" fillId="2" borderId="7" xfId="0" applyFont="1" applyFill="1" applyBorder="1"/>
    <xf numFmtId="0" fontId="5" fillId="0" borderId="14" xfId="0" applyFont="1" applyBorder="1" applyAlignment="1">
      <alignment horizontal="center"/>
    </xf>
    <xf numFmtId="0" fontId="5" fillId="2" borderId="8" xfId="0" applyFont="1" applyFill="1" applyBorder="1"/>
    <xf numFmtId="0" fontId="5" fillId="2" borderId="5" xfId="0" applyFont="1" applyFill="1" applyBorder="1"/>
    <xf numFmtId="0" fontId="5" fillId="0" borderId="3" xfId="0" quotePrefix="1" applyFont="1" applyBorder="1"/>
    <xf numFmtId="0" fontId="7" fillId="0" borderId="14" xfId="0" applyFont="1" applyBorder="1"/>
    <xf numFmtId="0" fontId="5" fillId="0" borderId="2" xfId="0" quotePrefix="1" applyFont="1" applyBorder="1"/>
    <xf numFmtId="0" fontId="5" fillId="0" borderId="10" xfId="0" quotePrefix="1" applyFont="1" applyBorder="1"/>
    <xf numFmtId="0" fontId="5" fillId="2" borderId="0" xfId="0" applyFont="1" applyFill="1" applyBorder="1"/>
    <xf numFmtId="0" fontId="5" fillId="0" borderId="11" xfId="0" applyFont="1" applyBorder="1"/>
    <xf numFmtId="0" fontId="5" fillId="2" borderId="3" xfId="0" applyFont="1" applyFill="1" applyBorder="1"/>
    <xf numFmtId="0" fontId="5" fillId="2" borderId="17" xfId="0" applyFont="1" applyFill="1" applyBorder="1"/>
    <xf numFmtId="0" fontId="8" fillId="2" borderId="12" xfId="0" applyFont="1" applyFill="1" applyBorder="1" applyAlignment="1">
      <alignment horizontal="left"/>
    </xf>
    <xf numFmtId="0" fontId="8" fillId="0" borderId="3" xfId="0" applyFont="1" applyBorder="1" applyAlignment="1">
      <alignment horizontal="left"/>
    </xf>
    <xf numFmtId="0" fontId="14" fillId="0" borderId="7" xfId="0" applyFont="1" applyBorder="1"/>
    <xf numFmtId="0" fontId="14" fillId="0" borderId="6" xfId="0" applyFont="1" applyBorder="1"/>
    <xf numFmtId="0" fontId="14" fillId="0" borderId="8" xfId="0" applyFont="1" applyBorder="1"/>
    <xf numFmtId="0" fontId="14" fillId="0" borderId="10" xfId="0" applyFont="1" applyBorder="1"/>
    <xf numFmtId="0" fontId="14" fillId="0" borderId="9" xfId="0" applyFont="1" applyBorder="1"/>
    <xf numFmtId="0" fontId="14" fillId="0" borderId="0" xfId="0" applyFont="1" applyBorder="1"/>
    <xf numFmtId="0" fontId="14" fillId="0" borderId="2" xfId="0" applyFont="1" applyBorder="1"/>
    <xf numFmtId="0" fontId="14" fillId="0" borderId="1" xfId="0" applyFont="1" applyBorder="1"/>
    <xf numFmtId="0" fontId="5" fillId="2" borderId="2" xfId="0" applyFont="1" applyFill="1" applyBorder="1"/>
    <xf numFmtId="0" fontId="16" fillId="2" borderId="8" xfId="0" applyFont="1" applyFill="1" applyBorder="1" applyAlignment="1">
      <alignment horizontal="center"/>
    </xf>
    <xf numFmtId="0" fontId="16" fillId="2" borderId="9" xfId="0" applyFont="1" applyFill="1" applyBorder="1" applyAlignment="1">
      <alignment horizontal="center"/>
    </xf>
    <xf numFmtId="0" fontId="8" fillId="2" borderId="3" xfId="0" applyFont="1" applyFill="1" applyBorder="1"/>
    <xf numFmtId="0" fontId="5" fillId="2" borderId="0" xfId="0" applyFont="1" applyFill="1"/>
    <xf numFmtId="0" fontId="5" fillId="0" borderId="13" xfId="0" quotePrefix="1" applyFont="1" applyBorder="1" applyAlignment="1">
      <alignment horizontal="center"/>
    </xf>
    <xf numFmtId="0" fontId="5" fillId="2" borderId="4" xfId="0" applyFont="1" applyFill="1" applyBorder="1"/>
    <xf numFmtId="0" fontId="5" fillId="0" borderId="12" xfId="0" quotePrefix="1" applyFont="1" applyBorder="1"/>
    <xf numFmtId="0" fontId="5" fillId="0" borderId="4" xfId="0" quotePrefix="1" applyFont="1" applyBorder="1" applyAlignment="1">
      <alignment horizontal="center"/>
    </xf>
    <xf numFmtId="0" fontId="5" fillId="0" borderId="0" xfId="0" applyFont="1" applyBorder="1" applyAlignment="1">
      <alignment horizontal="left"/>
    </xf>
    <xf numFmtId="0" fontId="16" fillId="0" borderId="0" xfId="0" applyFont="1" applyBorder="1" applyAlignment="1">
      <alignment horizontal="center"/>
    </xf>
    <xf numFmtId="0" fontId="12" fillId="0" borderId="0" xfId="0" applyFont="1" applyFill="1" applyBorder="1"/>
    <xf numFmtId="0" fontId="8" fillId="0" borderId="10" xfId="0" applyFont="1" applyFill="1" applyBorder="1" applyAlignment="1">
      <alignment horizontal="center"/>
    </xf>
    <xf numFmtId="0" fontId="14" fillId="0" borderId="3" xfId="0" applyFont="1" applyBorder="1"/>
    <xf numFmtId="0" fontId="9" fillId="0" borderId="13" xfId="0" applyFont="1" applyFill="1" applyBorder="1"/>
    <xf numFmtId="0" fontId="8" fillId="2" borderId="1" xfId="0" applyFont="1" applyFill="1" applyBorder="1" applyAlignment="1">
      <alignment horizontal="left"/>
    </xf>
    <xf numFmtId="0" fontId="1" fillId="0" borderId="6" xfId="0" applyFont="1" applyBorder="1"/>
    <xf numFmtId="0" fontId="1" fillId="0" borderId="0" xfId="0" applyFont="1" applyBorder="1"/>
    <xf numFmtId="0" fontId="3" fillId="0" borderId="0" xfId="0" applyFont="1" applyBorder="1"/>
    <xf numFmtId="0" fontId="3" fillId="0" borderId="1" xfId="0" applyFont="1" applyBorder="1"/>
    <xf numFmtId="0" fontId="3" fillId="0" borderId="2" xfId="0" applyFont="1" applyBorder="1"/>
    <xf numFmtId="0" fontId="8" fillId="2" borderId="8" xfId="0" applyFont="1" applyFill="1" applyBorder="1" applyAlignment="1">
      <alignment horizontal="center"/>
    </xf>
    <xf numFmtId="0" fontId="8" fillId="0" borderId="8" xfId="0" quotePrefix="1" applyFont="1" applyBorder="1" applyAlignment="1">
      <alignment horizontal="left"/>
    </xf>
    <xf numFmtId="0" fontId="9" fillId="0" borderId="8" xfId="0" applyFont="1" applyFill="1" applyBorder="1"/>
    <xf numFmtId="0" fontId="5" fillId="2" borderId="8" xfId="0" quotePrefix="1" applyFont="1" applyFill="1" applyBorder="1"/>
    <xf numFmtId="0" fontId="5" fillId="2" borderId="9" xfId="0" quotePrefix="1" applyFont="1" applyFill="1" applyBorder="1"/>
    <xf numFmtId="0" fontId="5" fillId="2" borderId="1" xfId="0" applyFont="1" applyFill="1" applyBorder="1"/>
    <xf numFmtId="0" fontId="8" fillId="2" borderId="8" xfId="0" quotePrefix="1" applyFont="1" applyFill="1" applyBorder="1" applyAlignment="1">
      <alignment horizontal="left"/>
    </xf>
    <xf numFmtId="0" fontId="8" fillId="2" borderId="9" xfId="0" applyFont="1" applyFill="1" applyBorder="1" applyAlignment="1">
      <alignment horizontal="center"/>
    </xf>
    <xf numFmtId="0" fontId="18" fillId="0" borderId="0" xfId="0" applyFont="1" applyBorder="1" applyAlignment="1">
      <alignment horizontal="center"/>
    </xf>
    <xf numFmtId="0" fontId="5" fillId="2" borderId="10" xfId="0" quotePrefix="1" applyFont="1" applyFill="1" applyBorder="1"/>
    <xf numFmtId="0" fontId="18" fillId="0" borderId="12" xfId="0" applyFont="1" applyBorder="1" applyAlignment="1">
      <alignment horizontal="center"/>
    </xf>
    <xf numFmtId="0" fontId="8" fillId="2" borderId="5" xfId="0" applyFont="1" applyFill="1" applyBorder="1" applyAlignment="1">
      <alignment horizontal="center"/>
    </xf>
    <xf numFmtId="0" fontId="8" fillId="2" borderId="1" xfId="0" quotePrefix="1" applyFont="1" applyFill="1" applyBorder="1" applyAlignment="1">
      <alignment horizontal="left"/>
    </xf>
    <xf numFmtId="0" fontId="5" fillId="2" borderId="2" xfId="0" quotePrefix="1" applyFont="1" applyFill="1" applyBorder="1"/>
    <xf numFmtId="0" fontId="5" fillId="2" borderId="14" xfId="0" applyFont="1" applyFill="1" applyBorder="1" applyAlignment="1">
      <alignment horizontal="center"/>
    </xf>
    <xf numFmtId="0" fontId="5" fillId="0" borderId="14" xfId="0" applyFont="1" applyFill="1" applyBorder="1" applyAlignment="1">
      <alignment horizontal="center"/>
    </xf>
    <xf numFmtId="0" fontId="5" fillId="0" borderId="13" xfId="0" applyFont="1" applyFill="1" applyBorder="1"/>
    <xf numFmtId="0" fontId="5" fillId="0" borderId="12" xfId="0" applyFont="1" applyFill="1" applyBorder="1"/>
    <xf numFmtId="0" fontId="8" fillId="0" borderId="2" xfId="0" applyFont="1" applyFill="1" applyBorder="1" applyAlignment="1">
      <alignment horizontal="center"/>
    </xf>
    <xf numFmtId="0" fontId="5" fillId="0" borderId="0" xfId="0" applyFont="1" applyFill="1" applyBorder="1"/>
    <xf numFmtId="0" fontId="14" fillId="0" borderId="10" xfId="0" applyFont="1" applyBorder="1" applyAlignment="1">
      <alignment horizontal="center"/>
    </xf>
    <xf numFmtId="0" fontId="5" fillId="2" borderId="11" xfId="0" applyFont="1" applyFill="1" applyBorder="1"/>
    <xf numFmtId="0" fontId="5" fillId="2" borderId="4" xfId="0" applyFont="1" applyFill="1" applyBorder="1" applyAlignment="1">
      <alignment horizontal="center"/>
    </xf>
    <xf numFmtId="0" fontId="8" fillId="2" borderId="4" xfId="0" applyFont="1" applyFill="1" applyBorder="1"/>
    <xf numFmtId="0" fontId="8" fillId="0" borderId="13" xfId="0" applyFont="1" applyFill="1" applyBorder="1" applyAlignment="1">
      <alignment horizontal="center"/>
    </xf>
    <xf numFmtId="0" fontId="8" fillId="0" borderId="12" xfId="0" applyFont="1" applyFill="1" applyBorder="1" applyAlignment="1">
      <alignment horizontal="center"/>
    </xf>
    <xf numFmtId="0" fontId="13" fillId="0" borderId="14" xfId="0" applyFont="1" applyFill="1" applyBorder="1"/>
    <xf numFmtId="0" fontId="13" fillId="0" borderId="12" xfId="0" applyFont="1" applyFill="1" applyBorder="1"/>
    <xf numFmtId="0" fontId="5" fillId="0" borderId="0" xfId="0" applyFont="1" applyBorder="1" applyAlignment="1">
      <alignment horizontal="center"/>
    </xf>
    <xf numFmtId="0" fontId="3" fillId="0" borderId="1" xfId="0" applyFont="1" applyBorder="1" applyAlignment="1"/>
    <xf numFmtId="0" fontId="3" fillId="0" borderId="0" xfId="0" applyFont="1" applyBorder="1" applyAlignment="1"/>
    <xf numFmtId="0" fontId="6" fillId="0" borderId="1" xfId="0" applyFont="1" applyBorder="1" applyAlignment="1"/>
    <xf numFmtId="0" fontId="6" fillId="0" borderId="0" xfId="0" applyFont="1" applyBorder="1" applyAlignment="1"/>
    <xf numFmtId="0" fontId="6" fillId="0" borderId="2" xfId="0" applyFont="1" applyBorder="1" applyAlignment="1">
      <alignment horizontal="left"/>
    </xf>
    <xf numFmtId="0" fontId="5" fillId="0" borderId="1" xfId="0" applyFont="1" applyBorder="1" applyAlignment="1"/>
    <xf numFmtId="0" fontId="5" fillId="0" borderId="0" xfId="0" applyFont="1" applyBorder="1" applyAlignment="1"/>
    <xf numFmtId="0" fontId="5" fillId="0" borderId="2" xfId="0" applyFont="1" applyBorder="1" applyAlignment="1">
      <alignment horizontal="left"/>
    </xf>
    <xf numFmtId="0" fontId="0" fillId="0" borderId="6" xfId="0" applyBorder="1" applyAlignment="1">
      <alignment horizontal="left"/>
    </xf>
    <xf numFmtId="0" fontId="8" fillId="2" borderId="11" xfId="0" applyFont="1" applyFill="1" applyBorder="1"/>
    <xf numFmtId="0" fontId="3" fillId="3" borderId="9" xfId="0" applyFont="1" applyFill="1" applyBorder="1"/>
    <xf numFmtId="0" fontId="5" fillId="4" borderId="4" xfId="0" applyFont="1" applyFill="1" applyBorder="1"/>
    <xf numFmtId="0" fontId="5" fillId="4" borderId="12" xfId="0" applyFont="1" applyFill="1" applyBorder="1"/>
    <xf numFmtId="0" fontId="5" fillId="0" borderId="5" xfId="0" applyFont="1" applyFill="1" applyBorder="1"/>
    <xf numFmtId="0" fontId="5" fillId="0" borderId="7" xfId="0" applyFont="1" applyFill="1" applyBorder="1"/>
    <xf numFmtId="0" fontId="5" fillId="0" borderId="15" xfId="0" applyFont="1" applyFill="1" applyBorder="1"/>
    <xf numFmtId="0" fontId="5" fillId="0" borderId="16" xfId="0" applyFont="1" applyFill="1" applyBorder="1"/>
    <xf numFmtId="0" fontId="5" fillId="0" borderId="15" xfId="0" applyFont="1" applyBorder="1"/>
    <xf numFmtId="0" fontId="5" fillId="0" borderId="16" xfId="0" applyFont="1" applyBorder="1"/>
    <xf numFmtId="0" fontId="3" fillId="0" borderId="2" xfId="0" applyFont="1" applyFill="1" applyBorder="1" applyAlignment="1"/>
    <xf numFmtId="0" fontId="8" fillId="2" borderId="11" xfId="0" applyFont="1" applyFill="1" applyBorder="1" applyAlignment="1">
      <alignment horizontal="center"/>
    </xf>
    <xf numFmtId="0" fontId="8" fillId="2" borderId="17" xfId="0" applyFont="1" applyFill="1" applyBorder="1" applyAlignment="1">
      <alignment horizontal="center"/>
    </xf>
    <xf numFmtId="0" fontId="8" fillId="2" borderId="5" xfId="0" applyFont="1" applyFill="1" applyBorder="1" applyAlignment="1">
      <alignment horizontal="left"/>
    </xf>
    <xf numFmtId="0" fontId="6" fillId="0" borderId="5" xfId="0" applyFont="1" applyBorder="1" applyProtection="1">
      <protection hidden="1"/>
    </xf>
    <xf numFmtId="0" fontId="7" fillId="0" borderId="6" xfId="0" applyFont="1" applyBorder="1" applyProtection="1">
      <protection hidden="1"/>
    </xf>
    <xf numFmtId="0" fontId="7" fillId="0" borderId="7" xfId="0" applyFont="1" applyBorder="1" applyProtection="1">
      <protection hidden="1"/>
    </xf>
    <xf numFmtId="0" fontId="0" fillId="0" borderId="5" xfId="0" applyBorder="1" applyProtection="1">
      <protection hidden="1"/>
    </xf>
    <xf numFmtId="0" fontId="0" fillId="0" borderId="6" xfId="0" applyBorder="1" applyProtection="1">
      <protection hidden="1"/>
    </xf>
    <xf numFmtId="0" fontId="0" fillId="0" borderId="7" xfId="0" applyBorder="1" applyProtection="1">
      <protection hidden="1"/>
    </xf>
    <xf numFmtId="0" fontId="0" fillId="0" borderId="0" xfId="0" applyProtection="1">
      <protection hidden="1"/>
    </xf>
    <xf numFmtId="0" fontId="7" fillId="0" borderId="8" xfId="0" applyFont="1" applyBorder="1" applyProtection="1">
      <protection hidden="1"/>
    </xf>
    <xf numFmtId="0" fontId="7" fillId="0" borderId="9" xfId="0" applyFont="1" applyBorder="1" applyProtection="1">
      <protection hidden="1"/>
    </xf>
    <xf numFmtId="0" fontId="7" fillId="0" borderId="10" xfId="0" applyFont="1" applyBorder="1" applyProtection="1">
      <protection hidden="1"/>
    </xf>
    <xf numFmtId="0" fontId="0" fillId="0" borderId="8" xfId="0" applyBorder="1" applyProtection="1">
      <protection hidden="1"/>
    </xf>
    <xf numFmtId="0" fontId="0" fillId="0" borderId="9" xfId="0" applyBorder="1" applyProtection="1">
      <protection hidden="1"/>
    </xf>
    <xf numFmtId="0" fontId="0" fillId="0" borderId="10" xfId="0" applyBorder="1" applyProtection="1">
      <protection hidden="1"/>
    </xf>
    <xf numFmtId="0" fontId="7" fillId="0" borderId="1" xfId="0" applyFont="1" applyBorder="1" applyProtection="1">
      <protection hidden="1"/>
    </xf>
    <xf numFmtId="0" fontId="7" fillId="0" borderId="0" xfId="0" applyFont="1" applyBorder="1" applyProtection="1">
      <protection hidden="1"/>
    </xf>
    <xf numFmtId="0" fontId="7" fillId="0" borderId="2" xfId="0" applyFont="1" applyBorder="1" applyProtection="1">
      <protection hidden="1"/>
    </xf>
    <xf numFmtId="0" fontId="0" fillId="0" borderId="1" xfId="0" applyBorder="1" applyProtection="1">
      <protection hidden="1"/>
    </xf>
    <xf numFmtId="0" fontId="0" fillId="0" borderId="0" xfId="0" applyBorder="1" applyProtection="1">
      <protection hidden="1"/>
    </xf>
    <xf numFmtId="0" fontId="0" fillId="0" borderId="2" xfId="0" applyBorder="1" applyProtection="1">
      <protection hidden="1"/>
    </xf>
    <xf numFmtId="0" fontId="6" fillId="0" borderId="1" xfId="0" applyFont="1" applyBorder="1" applyAlignment="1" applyProtection="1">
      <protection hidden="1"/>
    </xf>
    <xf numFmtId="0" fontId="6" fillId="0" borderId="0" xfId="0" applyFont="1" applyBorder="1" applyAlignment="1" applyProtection="1">
      <protection hidden="1"/>
    </xf>
    <xf numFmtId="0" fontId="6" fillId="0" borderId="2" xfId="0" applyFont="1" applyBorder="1" applyAlignment="1" applyProtection="1">
      <alignment horizontal="left"/>
      <protection hidden="1"/>
    </xf>
    <xf numFmtId="0" fontId="7" fillId="0" borderId="5" xfId="0" applyFont="1" applyBorder="1" applyProtection="1">
      <protection hidden="1"/>
    </xf>
    <xf numFmtId="0" fontId="9" fillId="0" borderId="1" xfId="0" applyFont="1" applyBorder="1" applyAlignment="1" applyProtection="1">
      <alignment horizontal="center"/>
      <protection hidden="1"/>
    </xf>
    <xf numFmtId="0" fontId="9" fillId="0" borderId="0" xfId="0" applyFont="1" applyBorder="1" applyAlignment="1" applyProtection="1">
      <alignment horizontal="center"/>
      <protection hidden="1"/>
    </xf>
    <xf numFmtId="0" fontId="9" fillId="0" borderId="2" xfId="0" applyFont="1" applyBorder="1" applyAlignment="1" applyProtection="1">
      <alignment horizontal="center"/>
      <protection hidden="1"/>
    </xf>
    <xf numFmtId="0" fontId="9" fillId="0" borderId="8" xfId="0" applyFont="1" applyBorder="1" applyAlignment="1" applyProtection="1">
      <alignment horizontal="center"/>
      <protection hidden="1"/>
    </xf>
    <xf numFmtId="0" fontId="9" fillId="0" borderId="9" xfId="0" applyFont="1" applyBorder="1" applyAlignment="1" applyProtection="1">
      <alignment horizontal="center"/>
      <protection hidden="1"/>
    </xf>
    <xf numFmtId="0" fontId="9" fillId="0" borderId="10" xfId="0" applyFont="1" applyBorder="1" applyAlignment="1" applyProtection="1">
      <alignment horizontal="center"/>
      <protection hidden="1"/>
    </xf>
    <xf numFmtId="0" fontId="0" fillId="2" borderId="5" xfId="0" applyFill="1" applyBorder="1" applyProtection="1">
      <protection hidden="1"/>
    </xf>
    <xf numFmtId="0" fontId="0" fillId="2" borderId="6" xfId="0" applyFill="1" applyBorder="1" applyProtection="1">
      <protection hidden="1"/>
    </xf>
    <xf numFmtId="0" fontId="0" fillId="2" borderId="7" xfId="0" applyFill="1" applyBorder="1" applyProtection="1">
      <protection hidden="1"/>
    </xf>
    <xf numFmtId="0" fontId="0" fillId="2" borderId="1" xfId="0" applyFill="1" applyBorder="1" applyProtection="1">
      <protection hidden="1"/>
    </xf>
    <xf numFmtId="0" fontId="0" fillId="2" borderId="0" xfId="0" applyFill="1" applyBorder="1" applyProtection="1">
      <protection hidden="1"/>
    </xf>
    <xf numFmtId="0" fontId="0" fillId="2" borderId="2" xfId="0" applyFill="1" applyBorder="1" applyProtection="1">
      <protection hidden="1"/>
    </xf>
    <xf numFmtId="0" fontId="0" fillId="2" borderId="8" xfId="0" applyFill="1" applyBorder="1" applyProtection="1">
      <protection hidden="1"/>
    </xf>
    <xf numFmtId="0" fontId="0" fillId="2" borderId="9" xfId="0" applyFill="1" applyBorder="1" applyProtection="1">
      <protection hidden="1"/>
    </xf>
    <xf numFmtId="0" fontId="0" fillId="2" borderId="10" xfId="0" applyFill="1" applyBorder="1" applyProtection="1">
      <protection hidden="1"/>
    </xf>
    <xf numFmtId="0" fontId="11" fillId="0" borderId="0" xfId="0" applyFont="1" applyProtection="1">
      <protection hidden="1"/>
    </xf>
    <xf numFmtId="0" fontId="8" fillId="2" borderId="4" xfId="0" applyFont="1" applyFill="1" applyBorder="1" applyAlignment="1" applyProtection="1">
      <alignment horizontal="center"/>
      <protection hidden="1"/>
    </xf>
    <xf numFmtId="0" fontId="8" fillId="0" borderId="4" xfId="0" quotePrefix="1" applyFont="1" applyBorder="1" applyAlignment="1" applyProtection="1">
      <alignment horizontal="center"/>
      <protection hidden="1"/>
    </xf>
    <xf numFmtId="0" fontId="0" fillId="0" borderId="11" xfId="0" applyBorder="1" applyProtection="1">
      <protection hidden="1"/>
    </xf>
    <xf numFmtId="43" fontId="0" fillId="0" borderId="8" xfId="1" applyNumberFormat="1" applyFont="1" applyBorder="1" applyProtection="1">
      <protection hidden="1"/>
    </xf>
    <xf numFmtId="44" fontId="0" fillId="0" borderId="10" xfId="1" applyFont="1" applyBorder="1" applyProtection="1">
      <protection hidden="1"/>
    </xf>
    <xf numFmtId="0" fontId="0" fillId="0" borderId="12" xfId="0" applyBorder="1" applyProtection="1">
      <protection hidden="1"/>
    </xf>
    <xf numFmtId="43" fontId="0" fillId="2" borderId="1" xfId="1" applyNumberFormat="1" applyFont="1" applyFill="1" applyBorder="1" applyProtection="1">
      <protection hidden="1"/>
    </xf>
    <xf numFmtId="43" fontId="0" fillId="2" borderId="2" xfId="1" applyNumberFormat="1" applyFont="1" applyFill="1" applyBorder="1" applyProtection="1">
      <protection hidden="1"/>
    </xf>
    <xf numFmtId="0" fontId="8" fillId="0" borderId="13" xfId="0" quotePrefix="1" applyFont="1" applyBorder="1" applyAlignment="1" applyProtection="1">
      <alignment horizontal="center"/>
      <protection hidden="1"/>
    </xf>
    <xf numFmtId="0" fontId="5" fillId="0" borderId="8" xfId="0" applyFont="1" applyBorder="1" applyProtection="1">
      <protection hidden="1"/>
    </xf>
    <xf numFmtId="43" fontId="0" fillId="2" borderId="8" xfId="1" applyNumberFormat="1" applyFont="1" applyFill="1" applyBorder="1" applyProtection="1">
      <protection hidden="1"/>
    </xf>
    <xf numFmtId="43" fontId="0" fillId="2" borderId="10" xfId="1" applyNumberFormat="1" applyFont="1" applyFill="1" applyBorder="1" applyProtection="1">
      <protection hidden="1"/>
    </xf>
    <xf numFmtId="43" fontId="0" fillId="0" borderId="1" xfId="1" applyNumberFormat="1" applyFont="1" applyBorder="1" applyProtection="1">
      <protection hidden="1"/>
    </xf>
    <xf numFmtId="43" fontId="0" fillId="0" borderId="2" xfId="1" applyNumberFormat="1" applyFont="1" applyBorder="1" applyProtection="1">
      <protection hidden="1"/>
    </xf>
    <xf numFmtId="43" fontId="0" fillId="0" borderId="10" xfId="1" applyNumberFormat="1" applyFont="1" applyBorder="1" applyProtection="1">
      <protection hidden="1"/>
    </xf>
    <xf numFmtId="0" fontId="0" fillId="0" borderId="13" xfId="0" quotePrefix="1" applyBorder="1" applyProtection="1">
      <protection hidden="1"/>
    </xf>
    <xf numFmtId="0" fontId="0" fillId="0" borderId="12" xfId="0" quotePrefix="1" applyBorder="1" applyProtection="1">
      <protection hidden="1"/>
    </xf>
    <xf numFmtId="0" fontId="0" fillId="0" borderId="14" xfId="0" applyBorder="1" applyProtection="1">
      <protection hidden="1"/>
    </xf>
    <xf numFmtId="0" fontId="8" fillId="2" borderId="1" xfId="0" applyFont="1" applyFill="1" applyBorder="1" applyProtection="1">
      <protection hidden="1"/>
    </xf>
    <xf numFmtId="43" fontId="0" fillId="0" borderId="15" xfId="1" applyNumberFormat="1" applyFont="1" applyBorder="1" applyProtection="1">
      <protection hidden="1"/>
    </xf>
    <xf numFmtId="44" fontId="5" fillId="0" borderId="16" xfId="1" applyFont="1" applyBorder="1" applyProtection="1">
      <protection hidden="1"/>
    </xf>
    <xf numFmtId="0" fontId="17" fillId="0" borderId="0" xfId="0" applyFont="1" applyProtection="1">
      <protection hidden="1"/>
    </xf>
    <xf numFmtId="0" fontId="17" fillId="0" borderId="1" xfId="0" applyFont="1" applyBorder="1" applyProtection="1">
      <protection hidden="1"/>
    </xf>
    <xf numFmtId="0" fontId="17" fillId="0" borderId="0" xfId="0" applyFont="1" applyBorder="1" applyProtection="1">
      <protection hidden="1"/>
    </xf>
    <xf numFmtId="0" fontId="17" fillId="0" borderId="2" xfId="0" applyFont="1" applyBorder="1" applyProtection="1">
      <protection hidden="1"/>
    </xf>
    <xf numFmtId="0" fontId="3" fillId="3" borderId="9" xfId="0" applyFont="1" applyFill="1" applyBorder="1" applyProtection="1">
      <protection locked="0"/>
    </xf>
    <xf numFmtId="0" fontId="3" fillId="3" borderId="9" xfId="0" applyFont="1" applyFill="1" applyBorder="1" applyAlignment="1" applyProtection="1">
      <protection locked="0"/>
    </xf>
    <xf numFmtId="0" fontId="5" fillId="3" borderId="0" xfId="0" applyFont="1" applyFill="1" applyBorder="1" applyProtection="1">
      <protection locked="0"/>
    </xf>
    <xf numFmtId="0" fontId="5" fillId="3" borderId="17" xfId="0" applyFont="1" applyFill="1" applyBorder="1" applyProtection="1">
      <protection locked="0"/>
    </xf>
    <xf numFmtId="0" fontId="5" fillId="3" borderId="10" xfId="0" applyFont="1" applyFill="1" applyBorder="1" applyProtection="1">
      <protection locked="0"/>
    </xf>
    <xf numFmtId="0" fontId="5" fillId="3" borderId="3" xfId="0" applyFont="1" applyFill="1" applyBorder="1" applyAlignment="1" applyProtection="1">
      <alignment horizontal="right"/>
      <protection locked="0"/>
    </xf>
    <xf numFmtId="0" fontId="5" fillId="3" borderId="8" xfId="0" applyFont="1" applyFill="1" applyBorder="1" applyProtection="1">
      <protection locked="0"/>
    </xf>
    <xf numFmtId="0" fontId="5" fillId="3" borderId="3" xfId="0" applyFont="1" applyFill="1" applyBorder="1" applyProtection="1">
      <protection locked="0"/>
    </xf>
    <xf numFmtId="0" fontId="5" fillId="3" borderId="4" xfId="0" applyFont="1" applyFill="1" applyBorder="1" applyProtection="1">
      <protection locked="0"/>
    </xf>
    <xf numFmtId="0" fontId="5" fillId="0" borderId="5" xfId="0" applyFont="1" applyBorder="1" applyProtection="1">
      <protection locked="0"/>
    </xf>
    <xf numFmtId="0" fontId="5" fillId="0" borderId="0" xfId="0" applyFont="1" applyProtection="1">
      <protection locked="0"/>
    </xf>
    <xf numFmtId="0" fontId="5" fillId="0" borderId="2" xfId="0" applyFont="1" applyBorder="1" applyProtection="1">
      <protection locked="0"/>
    </xf>
    <xf numFmtId="0" fontId="5" fillId="0" borderId="13" xfId="0" applyFont="1" applyBorder="1" applyProtection="1">
      <protection locked="0"/>
    </xf>
    <xf numFmtId="0" fontId="5" fillId="0" borderId="10" xfId="0" applyFont="1" applyBorder="1" applyProtection="1">
      <protection locked="0"/>
    </xf>
    <xf numFmtId="0" fontId="8" fillId="0" borderId="3" xfId="0" quotePrefix="1" applyFont="1" applyBorder="1" applyAlignment="1" applyProtection="1">
      <alignment horizontal="right"/>
      <protection locked="0"/>
    </xf>
    <xf numFmtId="0" fontId="5" fillId="0" borderId="17" xfId="0" quotePrefix="1" applyFont="1" applyBorder="1" applyProtection="1">
      <protection locked="0"/>
    </xf>
    <xf numFmtId="0" fontId="5" fillId="0" borderId="8" xfId="0" applyFont="1" applyBorder="1" applyProtection="1">
      <protection locked="0"/>
    </xf>
    <xf numFmtId="0" fontId="5" fillId="0" borderId="17" xfId="0" applyFont="1" applyBorder="1" applyProtection="1">
      <protection locked="0"/>
    </xf>
    <xf numFmtId="0" fontId="8" fillId="0" borderId="3" xfId="0" applyFont="1" applyBorder="1" applyProtection="1">
      <protection locked="0"/>
    </xf>
    <xf numFmtId="0" fontId="8" fillId="0" borderId="17" xfId="0" applyFont="1" applyBorder="1" applyProtection="1">
      <protection locked="0"/>
    </xf>
    <xf numFmtId="0" fontId="5" fillId="0" borderId="3" xfId="0" applyFont="1" applyBorder="1" applyProtection="1">
      <protection locked="0"/>
    </xf>
    <xf numFmtId="0" fontId="5" fillId="0" borderId="7" xfId="0" applyFont="1" applyBorder="1" applyProtection="1">
      <protection locked="0"/>
    </xf>
    <xf numFmtId="0" fontId="8" fillId="0" borderId="3" xfId="0" quotePrefix="1" applyFont="1" applyBorder="1" applyProtection="1">
      <protection locked="0"/>
    </xf>
    <xf numFmtId="0" fontId="5" fillId="0" borderId="3" xfId="0" quotePrefix="1" applyFont="1" applyBorder="1" applyProtection="1">
      <protection locked="0"/>
    </xf>
    <xf numFmtId="0" fontId="9" fillId="0" borderId="3" xfId="0" applyFont="1" applyBorder="1" applyProtection="1">
      <protection locked="0"/>
    </xf>
    <xf numFmtId="0" fontId="5" fillId="0" borderId="5" xfId="0" applyFont="1" applyBorder="1" applyProtection="1"/>
    <xf numFmtId="0" fontId="7" fillId="0" borderId="6" xfId="0" applyFont="1" applyBorder="1" applyProtection="1"/>
    <xf numFmtId="0" fontId="7" fillId="0" borderId="5" xfId="0" applyFont="1" applyBorder="1" applyProtection="1"/>
    <xf numFmtId="0" fontId="0" fillId="0" borderId="6" xfId="0" applyBorder="1" applyProtection="1"/>
    <xf numFmtId="0" fontId="7" fillId="0" borderId="8" xfId="0" applyFont="1" applyBorder="1" applyProtection="1"/>
    <xf numFmtId="0" fontId="7" fillId="0" borderId="9" xfId="0" applyFont="1" applyBorder="1" applyProtection="1"/>
    <xf numFmtId="0" fontId="0" fillId="0" borderId="9" xfId="0" applyBorder="1" applyProtection="1"/>
    <xf numFmtId="0" fontId="7" fillId="0" borderId="1" xfId="0" applyFont="1" applyBorder="1" applyProtection="1"/>
    <xf numFmtId="0" fontId="7" fillId="0" borderId="0" xfId="0" applyFont="1" applyBorder="1" applyProtection="1"/>
    <xf numFmtId="0" fontId="0" fillId="0" borderId="0" xfId="0" applyBorder="1" applyProtection="1"/>
    <xf numFmtId="0" fontId="6" fillId="0" borderId="1" xfId="0" applyFont="1" applyBorder="1" applyAlignment="1" applyProtection="1"/>
    <xf numFmtId="0" fontId="6" fillId="0" borderId="0" xfId="0" applyFont="1" applyBorder="1" applyAlignment="1" applyProtection="1"/>
    <xf numFmtId="0" fontId="6" fillId="0" borderId="2" xfId="0" applyFont="1" applyBorder="1" applyAlignment="1" applyProtection="1">
      <alignment horizontal="left"/>
    </xf>
    <xf numFmtId="0" fontId="5" fillId="0" borderId="0" xfId="0" applyFont="1" applyProtection="1"/>
    <xf numFmtId="0" fontId="5" fillId="2" borderId="1" xfId="0" applyFont="1" applyFill="1" applyBorder="1" applyProtection="1"/>
    <xf numFmtId="0" fontId="5" fillId="2" borderId="7" xfId="0" applyFont="1" applyFill="1" applyBorder="1" applyProtection="1"/>
    <xf numFmtId="0" fontId="7" fillId="0" borderId="7" xfId="0" applyFont="1" applyBorder="1" applyProtection="1"/>
    <xf numFmtId="0" fontId="8" fillId="0" borderId="2" xfId="0" applyFont="1" applyFill="1" applyBorder="1" applyAlignment="1" applyProtection="1">
      <alignment horizontal="center"/>
    </xf>
    <xf numFmtId="0" fontId="8" fillId="2" borderId="1" xfId="0" applyFont="1" applyFill="1" applyBorder="1" applyProtection="1"/>
    <xf numFmtId="0" fontId="7" fillId="2" borderId="0" xfId="0" applyFont="1" applyFill="1" applyBorder="1" applyProtection="1"/>
    <xf numFmtId="0" fontId="8" fillId="2" borderId="1" xfId="0" applyFont="1" applyFill="1" applyBorder="1" applyAlignment="1" applyProtection="1">
      <alignment horizontal="left"/>
    </xf>
    <xf numFmtId="0" fontId="5" fillId="2" borderId="0" xfId="0" applyFont="1" applyFill="1" applyBorder="1" applyProtection="1"/>
    <xf numFmtId="0" fontId="5" fillId="0" borderId="1" xfId="0" applyFont="1" applyBorder="1" applyProtection="1"/>
    <xf numFmtId="0" fontId="5" fillId="0" borderId="2" xfId="0" applyFont="1" applyBorder="1" applyProtection="1"/>
    <xf numFmtId="0" fontId="5" fillId="2" borderId="8" xfId="0" quotePrefix="1" applyFont="1" applyFill="1" applyBorder="1" applyProtection="1"/>
    <xf numFmtId="0" fontId="5" fillId="2" borderId="9" xfId="0" quotePrefix="1" applyFont="1" applyFill="1" applyBorder="1" applyProtection="1"/>
    <xf numFmtId="0" fontId="9" fillId="0" borderId="8" xfId="0" applyFont="1" applyFill="1" applyBorder="1" applyProtection="1"/>
    <xf numFmtId="0" fontId="5" fillId="0" borderId="9" xfId="0" applyFont="1" applyFill="1" applyBorder="1" applyProtection="1"/>
    <xf numFmtId="0" fontId="8" fillId="0" borderId="13" xfId="0" applyFont="1" applyFill="1" applyBorder="1" applyAlignment="1" applyProtection="1">
      <alignment horizontal="center"/>
    </xf>
    <xf numFmtId="0" fontId="8" fillId="0" borderId="10" xfId="0" applyFont="1" applyFill="1" applyBorder="1" applyAlignment="1" applyProtection="1">
      <alignment horizontal="center"/>
    </xf>
    <xf numFmtId="0" fontId="14" fillId="0" borderId="4" xfId="0" applyFont="1" applyBorder="1" applyAlignment="1" applyProtection="1">
      <alignment horizontal="center"/>
    </xf>
    <xf numFmtId="0" fontId="5" fillId="0" borderId="3" xfId="0" applyFont="1" applyBorder="1" applyProtection="1"/>
    <xf numFmtId="0" fontId="0" fillId="0" borderId="7" xfId="0" applyBorder="1" applyProtection="1"/>
    <xf numFmtId="0" fontId="0" fillId="0" borderId="10" xfId="0" applyBorder="1" applyProtection="1"/>
    <xf numFmtId="0" fontId="0" fillId="0" borderId="2" xfId="0" applyBorder="1" applyProtection="1"/>
    <xf numFmtId="0" fontId="0" fillId="0" borderId="14" xfId="0" applyBorder="1" applyProtection="1"/>
    <xf numFmtId="0" fontId="5" fillId="0" borderId="12" xfId="0" applyFont="1" applyBorder="1" applyProtection="1"/>
    <xf numFmtId="0" fontId="5" fillId="0" borderId="13" xfId="0" applyFont="1" applyBorder="1" applyProtection="1"/>
    <xf numFmtId="0" fontId="5" fillId="0" borderId="10" xfId="0" applyFont="1" applyBorder="1" applyProtection="1"/>
    <xf numFmtId="0" fontId="5" fillId="0" borderId="17" xfId="0" applyFont="1" applyBorder="1" applyAlignment="1" applyProtection="1">
      <alignment horizontal="center"/>
    </xf>
    <xf numFmtId="0" fontId="5" fillId="0" borderId="4" xfId="0" applyFont="1" applyBorder="1" applyAlignment="1" applyProtection="1">
      <alignment horizontal="center"/>
    </xf>
    <xf numFmtId="0" fontId="5" fillId="0" borderId="14" xfId="0" applyFont="1" applyBorder="1" applyAlignment="1" applyProtection="1">
      <alignment horizontal="center"/>
    </xf>
    <xf numFmtId="0" fontId="5" fillId="0" borderId="7" xfId="0" applyFont="1" applyBorder="1" applyProtection="1"/>
    <xf numFmtId="0" fontId="5" fillId="2" borderId="3" xfId="0" applyFont="1" applyFill="1" applyBorder="1" applyProtection="1"/>
    <xf numFmtId="0" fontId="5" fillId="2" borderId="17" xfId="0" applyFont="1" applyFill="1" applyBorder="1" applyProtection="1"/>
    <xf numFmtId="0" fontId="5" fillId="0" borderId="17" xfId="0" applyFont="1" applyBorder="1" applyProtection="1"/>
    <xf numFmtId="0" fontId="0" fillId="0" borderId="0" xfId="0" applyProtection="1"/>
    <xf numFmtId="0" fontId="8" fillId="0" borderId="8" xfId="0" quotePrefix="1" applyFont="1" applyBorder="1" applyAlignment="1" applyProtection="1">
      <alignment horizontal="left"/>
    </xf>
    <xf numFmtId="0" fontId="5" fillId="0" borderId="9" xfId="0" quotePrefix="1" applyFont="1" applyBorder="1" applyProtection="1"/>
    <xf numFmtId="0" fontId="8" fillId="2" borderId="8" xfId="0" applyFont="1" applyFill="1" applyBorder="1" applyProtection="1"/>
    <xf numFmtId="0" fontId="5" fillId="2" borderId="9" xfId="0" applyFont="1" applyFill="1" applyBorder="1" applyProtection="1"/>
    <xf numFmtId="0" fontId="8" fillId="2" borderId="8" xfId="0" applyFont="1" applyFill="1" applyBorder="1" applyAlignment="1" applyProtection="1">
      <alignment horizontal="center"/>
    </xf>
    <xf numFmtId="0" fontId="8" fillId="2" borderId="11" xfId="0" applyFont="1" applyFill="1" applyBorder="1" applyAlignment="1" applyProtection="1">
      <alignment horizontal="center"/>
    </xf>
    <xf numFmtId="0" fontId="8" fillId="2" borderId="10" xfId="0" applyFont="1" applyFill="1" applyBorder="1" applyAlignment="1" applyProtection="1">
      <alignment horizontal="center"/>
    </xf>
    <xf numFmtId="0" fontId="8" fillId="0" borderId="5" xfId="0" applyFont="1" applyBorder="1" applyAlignment="1" applyProtection="1">
      <alignment horizontal="left"/>
    </xf>
    <xf numFmtId="0" fontId="8" fillId="2" borderId="5" xfId="0" applyFont="1" applyFill="1" applyBorder="1" applyAlignment="1" applyProtection="1">
      <alignment horizontal="left"/>
    </xf>
    <xf numFmtId="0" fontId="5" fillId="2" borderId="6" xfId="0" applyFont="1" applyFill="1" applyBorder="1" applyProtection="1"/>
    <xf numFmtId="0" fontId="5" fillId="0" borderId="8" xfId="0" applyFont="1" applyBorder="1" applyProtection="1"/>
    <xf numFmtId="0" fontId="5" fillId="2" borderId="8" xfId="0" applyFont="1" applyFill="1" applyBorder="1" applyProtection="1"/>
    <xf numFmtId="0" fontId="5" fillId="2" borderId="10" xfId="0" applyFont="1" applyFill="1" applyBorder="1" applyProtection="1"/>
    <xf numFmtId="0" fontId="5" fillId="2" borderId="5" xfId="0" applyFont="1" applyFill="1" applyBorder="1" applyProtection="1"/>
    <xf numFmtId="0" fontId="5" fillId="0" borderId="1" xfId="0" applyFont="1" applyBorder="1" applyAlignment="1" applyProtection="1"/>
    <xf numFmtId="0" fontId="5" fillId="0" borderId="0" xfId="0" applyFont="1" applyBorder="1" applyAlignment="1" applyProtection="1"/>
    <xf numFmtId="0" fontId="5" fillId="0" borderId="2" xfId="0" applyFont="1" applyBorder="1" applyAlignment="1" applyProtection="1">
      <alignment horizontal="left"/>
    </xf>
    <xf numFmtId="0" fontId="7" fillId="0" borderId="14" xfId="0" applyFont="1" applyBorder="1" applyProtection="1"/>
    <xf numFmtId="0" fontId="0" fillId="0" borderId="14" xfId="0" applyFill="1" applyBorder="1" applyProtection="1"/>
    <xf numFmtId="0" fontId="8" fillId="2" borderId="1" xfId="0" applyFont="1" applyFill="1" applyBorder="1" applyAlignment="1" applyProtection="1">
      <alignment horizontal="center"/>
    </xf>
    <xf numFmtId="0" fontId="18" fillId="0" borderId="12" xfId="0" applyFont="1" applyBorder="1" applyAlignment="1" applyProtection="1">
      <alignment horizontal="center"/>
    </xf>
    <xf numFmtId="0" fontId="5" fillId="0" borderId="12" xfId="0" applyFont="1" applyFill="1" applyBorder="1" applyProtection="1"/>
    <xf numFmtId="0" fontId="8" fillId="0" borderId="12" xfId="0" applyFont="1" applyFill="1" applyBorder="1" applyAlignment="1" applyProtection="1">
      <alignment horizontal="center"/>
    </xf>
    <xf numFmtId="0" fontId="8" fillId="2" borderId="8" xfId="0" quotePrefix="1" applyFont="1" applyFill="1" applyBorder="1" applyAlignment="1" applyProtection="1">
      <alignment horizontal="left"/>
    </xf>
    <xf numFmtId="0" fontId="8" fillId="0" borderId="8" xfId="0" applyFont="1" applyFill="1" applyBorder="1" applyProtection="1"/>
    <xf numFmtId="0" fontId="5" fillId="0" borderId="10" xfId="0" applyFont="1" applyFill="1" applyBorder="1" applyProtection="1"/>
    <xf numFmtId="0" fontId="8" fillId="2" borderId="4" xfId="0" applyFont="1" applyFill="1" applyBorder="1" applyProtection="1"/>
    <xf numFmtId="0" fontId="5" fillId="0" borderId="17" xfId="0" quotePrefix="1" applyFont="1" applyBorder="1" applyProtection="1"/>
    <xf numFmtId="0" fontId="5" fillId="0" borderId="11" xfId="0" applyFont="1" applyBorder="1" applyProtection="1"/>
    <xf numFmtId="0" fontId="5" fillId="0" borderId="9" xfId="0" applyFont="1" applyBorder="1" applyProtection="1"/>
    <xf numFmtId="0" fontId="5" fillId="0" borderId="4" xfId="0" applyFont="1" applyBorder="1" applyProtection="1"/>
    <xf numFmtId="0" fontId="8" fillId="0" borderId="5" xfId="0" applyFont="1" applyBorder="1" applyProtection="1">
      <protection locked="0"/>
    </xf>
    <xf numFmtId="0" fontId="15" fillId="0" borderId="4" xfId="0" applyFont="1" applyBorder="1" applyProtection="1">
      <protection locked="0"/>
    </xf>
    <xf numFmtId="0" fontId="5" fillId="0" borderId="11" xfId="0" applyFont="1" applyBorder="1" applyProtection="1">
      <protection locked="0"/>
    </xf>
    <xf numFmtId="0" fontId="5" fillId="0" borderId="9" xfId="0" applyFont="1" applyBorder="1" applyProtection="1">
      <protection locked="0"/>
    </xf>
    <xf numFmtId="0" fontId="5" fillId="3" borderId="13" xfId="0" applyFont="1" applyFill="1" applyBorder="1" applyProtection="1">
      <protection locked="0"/>
    </xf>
    <xf numFmtId="0" fontId="5" fillId="3" borderId="7" xfId="0" applyFont="1" applyFill="1" applyBorder="1" applyProtection="1">
      <protection locked="0"/>
    </xf>
    <xf numFmtId="0" fontId="5" fillId="0" borderId="6" xfId="0" applyFont="1" applyBorder="1" applyProtection="1">
      <protection locked="0"/>
    </xf>
    <xf numFmtId="0" fontId="5" fillId="3" borderId="14" xfId="0" applyFont="1" applyFill="1" applyBorder="1" applyProtection="1">
      <protection locked="0"/>
    </xf>
    <xf numFmtId="0" fontId="5" fillId="3" borderId="4" xfId="0" applyFont="1" applyFill="1" applyBorder="1" applyAlignment="1" applyProtection="1">
      <alignment horizontal="right"/>
      <protection locked="0"/>
    </xf>
    <xf numFmtId="0" fontId="8" fillId="0" borderId="1" xfId="0" applyFont="1" applyBorder="1" applyProtection="1">
      <protection locked="0"/>
    </xf>
    <xf numFmtId="0" fontId="14" fillId="0" borderId="4" xfId="0" applyFont="1" applyBorder="1" applyProtection="1">
      <protection locked="0"/>
    </xf>
    <xf numFmtId="0" fontId="5" fillId="0" borderId="0" xfId="0" applyFont="1" applyBorder="1" applyAlignment="1" applyProtection="1">
      <alignment horizontal="left"/>
    </xf>
    <xf numFmtId="0" fontId="16" fillId="0" borderId="0" xfId="0" applyFont="1" applyBorder="1" applyAlignment="1" applyProtection="1">
      <alignment horizontal="center"/>
    </xf>
    <xf numFmtId="0" fontId="8" fillId="2" borderId="5" xfId="0" applyFont="1" applyFill="1" applyBorder="1" applyProtection="1"/>
    <xf numFmtId="0" fontId="7" fillId="2" borderId="7" xfId="0" applyFont="1" applyFill="1" applyBorder="1" applyProtection="1"/>
    <xf numFmtId="0" fontId="12" fillId="0" borderId="0" xfId="0" applyFont="1" applyFill="1" applyBorder="1" applyProtection="1"/>
    <xf numFmtId="0" fontId="5" fillId="2" borderId="2" xfId="0" applyFont="1" applyFill="1" applyBorder="1" applyProtection="1"/>
    <xf numFmtId="0" fontId="5" fillId="0" borderId="0" xfId="0" applyFont="1" applyBorder="1" applyAlignment="1" applyProtection="1">
      <alignment horizontal="center"/>
    </xf>
    <xf numFmtId="0" fontId="8" fillId="2" borderId="1" xfId="0" quotePrefix="1" applyFont="1" applyFill="1" applyBorder="1" applyAlignment="1" applyProtection="1">
      <alignment horizontal="left"/>
    </xf>
    <xf numFmtId="0" fontId="5" fillId="2" borderId="2" xfId="0" quotePrefix="1" applyFont="1" applyFill="1" applyBorder="1" applyProtection="1"/>
    <xf numFmtId="0" fontId="5" fillId="0" borderId="0" xfId="0" applyFont="1" applyFill="1" applyBorder="1" applyProtection="1"/>
    <xf numFmtId="0" fontId="5" fillId="2" borderId="10" xfId="0" quotePrefix="1" applyFont="1" applyFill="1" applyBorder="1" applyProtection="1"/>
    <xf numFmtId="0" fontId="8" fillId="2" borderId="3" xfId="0" applyFont="1" applyFill="1" applyBorder="1" applyProtection="1"/>
    <xf numFmtId="0" fontId="8" fillId="2" borderId="17" xfId="0" applyFont="1" applyFill="1" applyBorder="1" applyAlignment="1" applyProtection="1">
      <alignment horizontal="center"/>
    </xf>
    <xf numFmtId="0" fontId="8" fillId="2" borderId="9" xfId="0" applyFont="1" applyFill="1" applyBorder="1" applyAlignment="1" applyProtection="1">
      <alignment horizontal="center"/>
    </xf>
    <xf numFmtId="0" fontId="14" fillId="0" borderId="10" xfId="0" applyFont="1" applyBorder="1" applyAlignment="1" applyProtection="1">
      <alignment horizontal="center"/>
    </xf>
    <xf numFmtId="0" fontId="5" fillId="2" borderId="11" xfId="0" applyFont="1" applyFill="1" applyBorder="1" applyProtection="1"/>
    <xf numFmtId="0" fontId="5" fillId="2" borderId="4" xfId="0" applyFont="1" applyFill="1" applyBorder="1" applyProtection="1"/>
    <xf numFmtId="0" fontId="5" fillId="2" borderId="14" xfId="0" applyFont="1" applyFill="1" applyBorder="1" applyAlignment="1" applyProtection="1">
      <alignment horizontal="center"/>
    </xf>
    <xf numFmtId="0" fontId="13" fillId="0" borderId="12" xfId="0" applyFont="1" applyFill="1" applyBorder="1" applyProtection="1"/>
    <xf numFmtId="0" fontId="9" fillId="0" borderId="13" xfId="0" applyFont="1" applyFill="1" applyBorder="1" applyProtection="1"/>
    <xf numFmtId="0" fontId="14" fillId="0" borderId="3" xfId="0" applyFont="1" applyBorder="1" applyProtection="1"/>
    <xf numFmtId="0" fontId="5" fillId="4" borderId="4" xfId="0" applyFont="1" applyFill="1" applyBorder="1" applyProtection="1"/>
    <xf numFmtId="0" fontId="8" fillId="0" borderId="3" xfId="0" applyFont="1" applyBorder="1" applyAlignment="1" applyProtection="1">
      <alignment horizontal="left"/>
    </xf>
    <xf numFmtId="0" fontId="5" fillId="0" borderId="6" xfId="0" applyFont="1" applyBorder="1" applyProtection="1"/>
    <xf numFmtId="0" fontId="14" fillId="0" borderId="6" xfId="0" applyFont="1" applyBorder="1" applyProtection="1"/>
    <xf numFmtId="0" fontId="14" fillId="0" borderId="7" xfId="0" applyFont="1" applyBorder="1" applyProtection="1"/>
    <xf numFmtId="0" fontId="14" fillId="0" borderId="8" xfId="0" applyFont="1" applyBorder="1" applyProtection="1"/>
    <xf numFmtId="0" fontId="14" fillId="0" borderId="9" xfId="0" applyFont="1" applyBorder="1" applyProtection="1"/>
    <xf numFmtId="0" fontId="14" fillId="0" borderId="10" xfId="0" applyFont="1" applyBorder="1" applyProtection="1"/>
    <xf numFmtId="0" fontId="14" fillId="0" borderId="1" xfId="0" applyFont="1" applyBorder="1" applyProtection="1"/>
    <xf numFmtId="0" fontId="14" fillId="0" borderId="0" xfId="0" applyFont="1" applyBorder="1" applyProtection="1"/>
    <xf numFmtId="0" fontId="14" fillId="0" borderId="2" xfId="0" applyFont="1" applyBorder="1" applyProtection="1"/>
    <xf numFmtId="0" fontId="5" fillId="0" borderId="0" xfId="0" applyFont="1" applyBorder="1" applyProtection="1"/>
    <xf numFmtId="0" fontId="8" fillId="2" borderId="0" xfId="0" applyFont="1" applyFill="1" applyBorder="1" applyAlignment="1" applyProtection="1">
      <alignment horizontal="center"/>
    </xf>
    <xf numFmtId="0" fontId="16" fillId="2" borderId="8" xfId="0" applyFont="1" applyFill="1" applyBorder="1" applyAlignment="1" applyProtection="1">
      <alignment horizontal="center"/>
    </xf>
    <xf numFmtId="0" fontId="16" fillId="2" borderId="9" xfId="0" applyFont="1" applyFill="1" applyBorder="1" applyAlignment="1" applyProtection="1">
      <alignment horizontal="center"/>
    </xf>
    <xf numFmtId="0" fontId="8" fillId="2" borderId="11" xfId="0" applyFont="1" applyFill="1" applyBorder="1" applyProtection="1"/>
    <xf numFmtId="0" fontId="5" fillId="2" borderId="0" xfId="0" applyFont="1" applyFill="1" applyProtection="1"/>
    <xf numFmtId="0" fontId="5" fillId="0" borderId="12" xfId="0" quotePrefix="1" applyFont="1" applyBorder="1" applyAlignment="1" applyProtection="1">
      <alignment horizontal="center"/>
    </xf>
    <xf numFmtId="0" fontId="5" fillId="0" borderId="13" xfId="0" quotePrefix="1" applyFont="1" applyBorder="1" applyAlignment="1" applyProtection="1">
      <alignment horizontal="center"/>
    </xf>
    <xf numFmtId="0" fontId="5" fillId="0" borderId="14" xfId="0" quotePrefix="1" applyFont="1" applyBorder="1" applyAlignment="1" applyProtection="1">
      <alignment horizontal="center"/>
    </xf>
    <xf numFmtId="0" fontId="5" fillId="0" borderId="14" xfId="0" applyFont="1" applyBorder="1" applyProtection="1"/>
    <xf numFmtId="0" fontId="5" fillId="2" borderId="17" xfId="0" applyFont="1" applyFill="1" applyBorder="1" applyAlignment="1" applyProtection="1">
      <alignment horizontal="left"/>
    </xf>
    <xf numFmtId="0" fontId="5" fillId="0" borderId="12" xfId="0" quotePrefix="1" applyFont="1" applyBorder="1" applyProtection="1"/>
    <xf numFmtId="0" fontId="5" fillId="0" borderId="1" xfId="0" applyFont="1" applyBorder="1" applyAlignment="1" applyProtection="1">
      <alignment horizontal="left"/>
    </xf>
    <xf numFmtId="0" fontId="5" fillId="0" borderId="8" xfId="0" applyFont="1" applyBorder="1" applyAlignment="1" applyProtection="1">
      <alignment horizontal="left"/>
    </xf>
    <xf numFmtId="0" fontId="5" fillId="0" borderId="10" xfId="0" applyFont="1" applyBorder="1" applyAlignment="1" applyProtection="1">
      <alignment horizontal="left"/>
    </xf>
    <xf numFmtId="0" fontId="5" fillId="0" borderId="4" xfId="0" quotePrefix="1" applyFont="1" applyBorder="1" applyAlignment="1" applyProtection="1">
      <alignment horizontal="center"/>
    </xf>
    <xf numFmtId="0" fontId="5" fillId="0" borderId="4" xfId="0" applyFont="1" applyBorder="1" applyProtection="1">
      <protection locked="0"/>
    </xf>
    <xf numFmtId="0" fontId="18" fillId="0" borderId="0" xfId="0" applyFont="1" applyBorder="1" applyAlignment="1" applyProtection="1">
      <alignment horizontal="center"/>
    </xf>
    <xf numFmtId="0" fontId="14" fillId="0" borderId="17" xfId="0" applyFont="1" applyBorder="1" applyAlignment="1" applyProtection="1">
      <alignment horizontal="center"/>
    </xf>
    <xf numFmtId="0" fontId="5" fillId="2" borderId="4" xfId="0" applyFont="1" applyFill="1" applyBorder="1" applyAlignment="1" applyProtection="1">
      <alignment horizontal="center"/>
    </xf>
    <xf numFmtId="0" fontId="5" fillId="3" borderId="17" xfId="0" applyFont="1" applyFill="1" applyBorder="1" applyAlignment="1" applyProtection="1">
      <alignment horizontal="right"/>
      <protection locked="0"/>
    </xf>
    <xf numFmtId="0" fontId="5" fillId="3" borderId="10" xfId="0" applyFont="1" applyFill="1" applyBorder="1" applyAlignment="1" applyProtection="1">
      <alignment horizontal="right"/>
      <protection locked="0"/>
    </xf>
    <xf numFmtId="0" fontId="5" fillId="3" borderId="13" xfId="0" applyFont="1" applyFill="1" applyBorder="1" applyAlignment="1" applyProtection="1">
      <alignment horizontal="right"/>
      <protection locked="0"/>
    </xf>
    <xf numFmtId="0" fontId="5" fillId="3" borderId="11" xfId="0" applyFont="1" applyFill="1" applyBorder="1" applyProtection="1">
      <protection locked="0"/>
    </xf>
    <xf numFmtId="0" fontId="5" fillId="3" borderId="8" xfId="0" applyFont="1" applyFill="1" applyBorder="1" applyAlignment="1" applyProtection="1">
      <alignment horizontal="right"/>
      <protection locked="0"/>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1"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2" fillId="0" borderId="0" xfId="0" applyFont="1" applyBorder="1" applyAlignment="1">
      <alignment horizontal="center"/>
    </xf>
    <xf numFmtId="0" fontId="4" fillId="0" borderId="1" xfId="0" applyFont="1" applyBorder="1" applyAlignment="1">
      <alignment horizontal="center"/>
    </xf>
    <xf numFmtId="0" fontId="4" fillId="0" borderId="0" xfId="0" applyFont="1" applyBorder="1" applyAlignment="1">
      <alignment horizontal="center"/>
    </xf>
    <xf numFmtId="0" fontId="4" fillId="0" borderId="2" xfId="0" applyFont="1" applyBorder="1" applyAlignment="1">
      <alignment horizontal="center"/>
    </xf>
    <xf numFmtId="0" fontId="3" fillId="0" borderId="0" xfId="0" applyFont="1" applyBorder="1" applyAlignment="1">
      <alignment horizontal="center"/>
    </xf>
    <xf numFmtId="0" fontId="17" fillId="0" borderId="1" xfId="0" applyFont="1" applyBorder="1" applyAlignment="1" applyProtection="1">
      <alignment horizontal="left" wrapText="1"/>
      <protection hidden="1"/>
    </xf>
    <xf numFmtId="0" fontId="17" fillId="0" borderId="0" xfId="0" applyFont="1" applyBorder="1" applyAlignment="1" applyProtection="1">
      <alignment horizontal="left" wrapText="1"/>
      <protection hidden="1"/>
    </xf>
    <xf numFmtId="0" fontId="17" fillId="0" borderId="2" xfId="0" applyFont="1" applyBorder="1" applyAlignment="1" applyProtection="1">
      <alignment horizontal="left" wrapText="1"/>
      <protection hidden="1"/>
    </xf>
    <xf numFmtId="0" fontId="8" fillId="0" borderId="1" xfId="0" applyFont="1" applyBorder="1" applyAlignment="1" applyProtection="1">
      <alignment horizontal="center"/>
      <protection hidden="1"/>
    </xf>
    <xf numFmtId="0" fontId="8" fillId="0" borderId="0" xfId="0" applyFont="1" applyBorder="1" applyAlignment="1" applyProtection="1">
      <alignment horizontal="center"/>
      <protection hidden="1"/>
    </xf>
    <xf numFmtId="0" fontId="8" fillId="0" borderId="2" xfId="0" applyFont="1" applyBorder="1" applyAlignment="1" applyProtection="1">
      <alignment horizontal="center"/>
      <protection hidden="1"/>
    </xf>
    <xf numFmtId="0" fontId="0" fillId="0" borderId="9" xfId="0" applyBorder="1" applyAlignment="1" applyProtection="1">
      <alignment horizontal="center"/>
      <protection hidden="1"/>
    </xf>
    <xf numFmtId="0" fontId="0" fillId="0" borderId="10" xfId="0" applyBorder="1" applyAlignment="1" applyProtection="1">
      <alignment horizontal="center"/>
      <protection hidden="1"/>
    </xf>
    <xf numFmtId="0" fontId="8" fillId="2" borderId="11" xfId="0" applyFont="1" applyFill="1" applyBorder="1" applyAlignment="1" applyProtection="1">
      <alignment horizontal="center"/>
      <protection hidden="1"/>
    </xf>
    <xf numFmtId="0" fontId="8" fillId="2" borderId="17" xfId="0" applyFont="1" applyFill="1" applyBorder="1" applyAlignment="1" applyProtection="1">
      <alignment horizontal="center"/>
      <protection hidden="1"/>
    </xf>
    <xf numFmtId="0" fontId="8" fillId="2" borderId="3" xfId="0" applyFont="1" applyFill="1" applyBorder="1" applyAlignment="1" applyProtection="1">
      <alignment horizontal="center"/>
      <protection hidden="1"/>
    </xf>
    <xf numFmtId="0" fontId="10" fillId="0" borderId="1" xfId="0" applyFont="1" applyBorder="1" applyAlignment="1" applyProtection="1">
      <alignment horizontal="left" wrapText="1"/>
    </xf>
    <xf numFmtId="0" fontId="10" fillId="0" borderId="0" xfId="0" applyFont="1" applyBorder="1" applyAlignment="1" applyProtection="1">
      <alignment horizontal="left" wrapText="1"/>
    </xf>
    <xf numFmtId="0" fontId="10" fillId="0" borderId="2" xfId="0" applyFont="1" applyBorder="1" applyAlignment="1" applyProtection="1">
      <alignment horizontal="left" wrapText="1"/>
    </xf>
    <xf numFmtId="0" fontId="8" fillId="0" borderId="1" xfId="0" applyFont="1" applyBorder="1" applyAlignment="1">
      <alignment horizontal="center"/>
    </xf>
    <xf numFmtId="0" fontId="8" fillId="0" borderId="0" xfId="0" applyFont="1" applyBorder="1" applyAlignment="1">
      <alignment horizontal="center"/>
    </xf>
    <xf numFmtId="0" fontId="8" fillId="0" borderId="2" xfId="0" applyFont="1" applyBorder="1" applyAlignment="1">
      <alignment horizontal="center"/>
    </xf>
    <xf numFmtId="0" fontId="5" fillId="2" borderId="0" xfId="0" applyFont="1" applyFill="1" applyBorder="1" applyAlignment="1">
      <alignment horizontal="center"/>
    </xf>
    <xf numFmtId="0" fontId="5" fillId="2" borderId="2" xfId="0" applyFont="1" applyFill="1" applyBorder="1" applyAlignment="1">
      <alignment horizontal="center"/>
    </xf>
    <xf numFmtId="0" fontId="8" fillId="2" borderId="5" xfId="0" applyFont="1" applyFill="1" applyBorder="1" applyAlignment="1" applyProtection="1">
      <alignment horizontal="left"/>
    </xf>
    <xf numFmtId="0" fontId="8" fillId="2" borderId="7" xfId="0" applyFont="1" applyFill="1" applyBorder="1" applyAlignment="1" applyProtection="1">
      <alignment horizontal="left"/>
    </xf>
    <xf numFmtId="0" fontId="8" fillId="0" borderId="1" xfId="0" applyFont="1" applyBorder="1" applyAlignment="1" applyProtection="1">
      <alignment horizontal="center"/>
    </xf>
    <xf numFmtId="0" fontId="8" fillId="0" borderId="0" xfId="0" applyFont="1" applyBorder="1" applyAlignment="1" applyProtection="1">
      <alignment horizontal="center"/>
    </xf>
    <xf numFmtId="0" fontId="8" fillId="2" borderId="3" xfId="0" applyFont="1" applyFill="1" applyBorder="1" applyAlignment="1" applyProtection="1">
      <alignment horizontal="left"/>
    </xf>
    <xf numFmtId="0" fontId="8" fillId="2" borderId="17" xfId="0" applyFont="1" applyFill="1" applyBorder="1" applyAlignment="1" applyProtection="1">
      <alignment horizontal="left"/>
    </xf>
    <xf numFmtId="0" fontId="18" fillId="0" borderId="1" xfId="0" applyFont="1" applyBorder="1" applyAlignment="1" applyProtection="1">
      <alignment horizontal="center"/>
    </xf>
    <xf numFmtId="0" fontId="18" fillId="0" borderId="2" xfId="0" applyFont="1" applyBorder="1" applyAlignment="1" applyProtection="1">
      <alignment horizontal="center"/>
    </xf>
    <xf numFmtId="0" fontId="8" fillId="2" borderId="1" xfId="0" applyFont="1" applyFill="1" applyBorder="1" applyAlignment="1">
      <alignment horizontal="center"/>
    </xf>
    <xf numFmtId="0" fontId="8" fillId="2" borderId="0" xfId="0" applyFont="1" applyFill="1" applyBorder="1" applyAlignment="1">
      <alignment horizontal="center"/>
    </xf>
    <xf numFmtId="0" fontId="16" fillId="3" borderId="8" xfId="0" applyFont="1" applyFill="1" applyBorder="1" applyAlignment="1" applyProtection="1">
      <alignment horizontal="center"/>
      <protection locked="0"/>
    </xf>
    <xf numFmtId="0" fontId="16" fillId="3" borderId="9" xfId="0" applyFont="1" applyFill="1" applyBorder="1" applyAlignment="1" applyProtection="1">
      <alignment horizontal="center"/>
      <protection locked="0"/>
    </xf>
    <xf numFmtId="0" fontId="5" fillId="0" borderId="8" xfId="0" applyFont="1" applyBorder="1" applyAlignment="1" applyProtection="1">
      <alignment horizontal="left"/>
    </xf>
    <xf numFmtId="0" fontId="5" fillId="0" borderId="10" xfId="0" applyFont="1" applyBorder="1" applyAlignment="1" applyProtection="1">
      <alignment horizontal="left"/>
    </xf>
    <xf numFmtId="0" fontId="5" fillId="0" borderId="3" xfId="0" applyFont="1" applyBorder="1" applyAlignment="1" applyProtection="1">
      <alignment horizontal="left"/>
    </xf>
    <xf numFmtId="0" fontId="5" fillId="0" borderId="17" xfId="0" applyFont="1" applyBorder="1" applyAlignment="1" applyProtection="1">
      <alignment horizontal="left"/>
    </xf>
    <xf numFmtId="0" fontId="5" fillId="0" borderId="5" xfId="0" applyFont="1" applyBorder="1" applyAlignment="1" applyProtection="1">
      <alignment horizontal="left"/>
    </xf>
    <xf numFmtId="0" fontId="5" fillId="0" borderId="7" xfId="0" applyFont="1" applyBorder="1" applyAlignment="1" applyProtection="1">
      <alignment horizontal="left"/>
    </xf>
    <xf numFmtId="0" fontId="8" fillId="2" borderId="1" xfId="0" applyFont="1" applyFill="1" applyBorder="1" applyAlignment="1" applyProtection="1">
      <alignment horizontal="center"/>
    </xf>
    <xf numFmtId="0" fontId="8" fillId="2" borderId="0" xfId="0" applyFont="1" applyFill="1" applyBorder="1" applyAlignment="1" applyProtection="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0"/>
  <sheetViews>
    <sheetView zoomScaleNormal="100" workbookViewId="0">
      <selection activeCell="I15" sqref="I15"/>
    </sheetView>
  </sheetViews>
  <sheetFormatPr defaultRowHeight="12.75"/>
  <cols>
    <col min="1" max="1" width="12.28515625" style="23" customWidth="1"/>
    <col min="2" max="2" width="9.7109375" style="4" customWidth="1"/>
    <col min="3" max="3" width="8.28515625" style="4" customWidth="1"/>
    <col min="4" max="4" width="9.7109375" style="4" customWidth="1"/>
    <col min="5" max="5" width="5.7109375" style="4" customWidth="1"/>
    <col min="6" max="6" width="13.140625" style="4" customWidth="1"/>
    <col min="7" max="7" width="7.140625" style="4" customWidth="1"/>
    <col min="8" max="8" width="7.85546875" style="4" customWidth="1"/>
    <col min="9" max="9" width="9.28515625" style="4" customWidth="1"/>
    <col min="10" max="10" width="14" style="4" customWidth="1"/>
    <col min="11" max="16384" width="9.140625" style="4"/>
  </cols>
  <sheetData>
    <row r="1" spans="1:10" s="128" customFormat="1" ht="23.25">
      <c r="A1" s="420"/>
      <c r="B1" s="421"/>
      <c r="C1" s="421"/>
      <c r="D1" s="421"/>
      <c r="E1" s="421"/>
      <c r="F1" s="421"/>
      <c r="G1" s="421"/>
      <c r="H1" s="421"/>
      <c r="I1" s="421"/>
      <c r="J1" s="422"/>
    </row>
    <row r="2" spans="1:10" s="129" customFormat="1" ht="30" customHeight="1">
      <c r="A2" s="423" t="s">
        <v>124</v>
      </c>
      <c r="B2" s="424"/>
      <c r="C2" s="424"/>
      <c r="D2" s="424"/>
      <c r="E2" s="424"/>
      <c r="F2" s="424"/>
      <c r="G2" s="424"/>
      <c r="H2" s="424"/>
      <c r="I2" s="424"/>
      <c r="J2" s="425"/>
    </row>
    <row r="3" spans="1:10" s="129" customFormat="1" ht="30.75" customHeight="1">
      <c r="A3" s="423"/>
      <c r="B3" s="424"/>
      <c r="C3" s="424"/>
      <c r="D3" s="424"/>
      <c r="E3" s="424"/>
      <c r="F3" s="424"/>
      <c r="G3" s="424"/>
      <c r="H3" s="424"/>
      <c r="I3" s="424"/>
      <c r="J3" s="425"/>
    </row>
    <row r="4" spans="1:10">
      <c r="J4" s="24"/>
    </row>
    <row r="5" spans="1:10">
      <c r="J5" s="24"/>
    </row>
    <row r="6" spans="1:10">
      <c r="A6" s="11"/>
      <c r="B6" s="12"/>
      <c r="C6" s="12"/>
      <c r="D6" s="12"/>
      <c r="E6" s="12"/>
      <c r="F6" s="12"/>
      <c r="G6" s="12"/>
      <c r="H6" s="12"/>
      <c r="I6" s="12"/>
      <c r="J6" s="13"/>
    </row>
    <row r="7" spans="1:10" s="3" customFormat="1" ht="15">
      <c r="A7" s="1"/>
      <c r="J7" s="2"/>
    </row>
    <row r="8" spans="1:10" s="3" customFormat="1" ht="15">
      <c r="A8" s="1"/>
      <c r="J8" s="2"/>
    </row>
    <row r="9" spans="1:10" s="3" customFormat="1" ht="15">
      <c r="A9" s="1"/>
      <c r="J9" s="2"/>
    </row>
    <row r="10" spans="1:10" s="130" customFormat="1" ht="17.25" customHeight="1">
      <c r="A10" s="131"/>
      <c r="B10" s="130" t="s">
        <v>149</v>
      </c>
      <c r="D10" s="249" t="s">
        <v>174</v>
      </c>
      <c r="E10" s="172"/>
      <c r="F10" s="172"/>
      <c r="G10" s="130" t="s">
        <v>148</v>
      </c>
      <c r="J10" s="132"/>
    </row>
    <row r="11" spans="1:10" s="3" customFormat="1" ht="15" customHeight="1">
      <c r="A11" s="1"/>
      <c r="J11" s="2"/>
    </row>
    <row r="12" spans="1:10" s="3" customFormat="1" ht="21.75" customHeight="1">
      <c r="A12" s="1"/>
      <c r="J12" s="2"/>
    </row>
    <row r="13" spans="1:10" ht="21.75" customHeight="1">
      <c r="J13" s="24"/>
    </row>
    <row r="14" spans="1:10" ht="21.75" customHeight="1">
      <c r="J14" s="24"/>
    </row>
    <row r="15" spans="1:10" ht="21.75" customHeight="1">
      <c r="A15" s="162"/>
      <c r="B15" s="163"/>
      <c r="C15" s="163" t="s">
        <v>150</v>
      </c>
      <c r="D15" s="163"/>
      <c r="E15" s="163"/>
      <c r="F15" s="163"/>
      <c r="G15" s="163"/>
      <c r="H15" s="163"/>
      <c r="I15" s="250" t="s">
        <v>173</v>
      </c>
      <c r="J15" s="181"/>
    </row>
    <row r="16" spans="1:10" ht="21.75" customHeight="1">
      <c r="C16" s="67" t="s">
        <v>156</v>
      </c>
      <c r="E16" s="251" t="s">
        <v>175</v>
      </c>
      <c r="F16" s="251" t="s">
        <v>176</v>
      </c>
      <c r="G16" s="251" t="s">
        <v>173</v>
      </c>
      <c r="H16" s="67" t="s">
        <v>172</v>
      </c>
      <c r="J16" s="24"/>
    </row>
    <row r="17" spans="1:10" s="130" customFormat="1" ht="21.75" customHeight="1">
      <c r="A17" s="131"/>
      <c r="J17" s="132"/>
    </row>
    <row r="18" spans="1:10" ht="21.75" customHeight="1">
      <c r="J18" s="24"/>
    </row>
    <row r="19" spans="1:10" ht="21.75" customHeight="1">
      <c r="A19" s="17"/>
      <c r="B19" s="18"/>
      <c r="C19" s="18"/>
      <c r="D19" s="18"/>
      <c r="E19" s="18"/>
      <c r="F19" s="18"/>
      <c r="G19" s="18"/>
      <c r="H19" s="18"/>
      <c r="I19" s="18"/>
      <c r="J19" s="19"/>
    </row>
    <row r="20" spans="1:10" ht="21.75" customHeight="1">
      <c r="J20" s="24"/>
    </row>
    <row r="21" spans="1:10" ht="21.75" customHeight="1">
      <c r="A21" s="427" t="s">
        <v>0</v>
      </c>
      <c r="B21" s="428"/>
      <c r="C21" s="428"/>
      <c r="D21" s="428"/>
      <c r="E21" s="428"/>
      <c r="F21" s="428"/>
      <c r="G21" s="428"/>
      <c r="H21" s="428"/>
      <c r="I21" s="428"/>
      <c r="J21" s="429"/>
    </row>
    <row r="22" spans="1:10" ht="21.75" customHeight="1">
      <c r="J22" s="24"/>
    </row>
    <row r="23" spans="1:10" ht="21.75" customHeight="1">
      <c r="J23" s="24"/>
    </row>
    <row r="24" spans="1:10" ht="21.75" customHeight="1">
      <c r="J24" s="24"/>
    </row>
    <row r="25" spans="1:10" ht="21.75" customHeight="1">
      <c r="H25" s="430" t="s">
        <v>1</v>
      </c>
      <c r="I25" s="430"/>
      <c r="J25" s="24"/>
    </row>
    <row r="26" spans="1:10" s="3" customFormat="1" ht="21.75" customHeight="1">
      <c r="A26" s="1" t="s">
        <v>122</v>
      </c>
      <c r="H26" s="426" t="s">
        <v>2</v>
      </c>
      <c r="I26" s="426"/>
      <c r="J26" s="2"/>
    </row>
    <row r="27" spans="1:10" s="3" customFormat="1" ht="21.75" customHeight="1">
      <c r="A27" s="1" t="s">
        <v>123</v>
      </c>
      <c r="D27" s="3" t="s">
        <v>3</v>
      </c>
      <c r="H27" s="426" t="s">
        <v>4</v>
      </c>
      <c r="I27" s="426"/>
      <c r="J27" s="2"/>
    </row>
    <row r="28" spans="1:10" s="3" customFormat="1" ht="21.75" customHeight="1">
      <c r="A28" s="1"/>
      <c r="D28" s="3" t="s">
        <v>5</v>
      </c>
      <c r="H28" s="426" t="s">
        <v>6</v>
      </c>
      <c r="I28" s="426"/>
      <c r="J28" s="2"/>
    </row>
    <row r="29" spans="1:10" s="3" customFormat="1" ht="21.75" customHeight="1">
      <c r="A29" s="1"/>
      <c r="D29" s="3" t="s">
        <v>7</v>
      </c>
      <c r="H29" s="426" t="s">
        <v>8</v>
      </c>
      <c r="I29" s="426"/>
      <c r="J29" s="2"/>
    </row>
    <row r="30" spans="1:10">
      <c r="J30" s="24"/>
    </row>
    <row r="31" spans="1:10">
      <c r="J31" s="24"/>
    </row>
    <row r="32" spans="1:10">
      <c r="J32" s="24"/>
    </row>
    <row r="33" spans="1:10">
      <c r="J33" s="24"/>
    </row>
    <row r="34" spans="1:10">
      <c r="J34" s="24"/>
    </row>
    <row r="35" spans="1:10">
      <c r="J35" s="24"/>
    </row>
    <row r="36" spans="1:10">
      <c r="J36" s="24"/>
    </row>
    <row r="37" spans="1:10">
      <c r="J37" s="24"/>
    </row>
    <row r="38" spans="1:10">
      <c r="J38" s="24"/>
    </row>
    <row r="39" spans="1:10">
      <c r="J39" s="24"/>
    </row>
    <row r="40" spans="1:10">
      <c r="A40" s="17"/>
      <c r="B40" s="18"/>
      <c r="C40" s="18"/>
      <c r="D40" s="18"/>
      <c r="E40" s="18"/>
      <c r="F40" s="18"/>
      <c r="G40" s="18"/>
      <c r="H40" s="18"/>
      <c r="I40" s="18"/>
      <c r="J40" s="19"/>
    </row>
  </sheetData>
  <sheetProtection algorithmName="SHA-512" hashValue="HrFEN2abAw6de4XZbreJX48EwaAkW5giMyKus/tR3QkGSbjIZCDp5j/TS5f4Z3iXJuvUfYoQiEXRRZBRJdT8ow==" saltValue="e019NbSO7qjaENKJcd7ggA==" spinCount="100000" sheet="1" objects="1" scenarios="1" selectLockedCells="1"/>
  <protectedRanges>
    <protectedRange sqref="D10" name="Range1"/>
    <protectedRange sqref="I15" name="Range2"/>
  </protectedRanges>
  <mergeCells count="9">
    <mergeCell ref="A1:J1"/>
    <mergeCell ref="A2:J2"/>
    <mergeCell ref="A3:J3"/>
    <mergeCell ref="H28:I28"/>
    <mergeCell ref="H29:I29"/>
    <mergeCell ref="A21:J21"/>
    <mergeCell ref="H25:I25"/>
    <mergeCell ref="H26:I26"/>
    <mergeCell ref="H27:I27"/>
  </mergeCells>
  <phoneticPr fontId="0" type="noConversion"/>
  <printOptions horizontalCentered="1"/>
  <pageMargins left="0.5" right="0.5" top="0.5" bottom="0.5" header="0.5" footer="0.5"/>
  <pageSetup orientation="portrait" r:id="rId1"/>
  <headerFooter alignWithMargins="0">
    <oddFooter>&amp;RSFN 52932</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37"/>
  <sheetViews>
    <sheetView topLeftCell="A13" zoomScaleNormal="100" workbookViewId="0">
      <selection activeCell="E34" sqref="E34:G35"/>
    </sheetView>
  </sheetViews>
  <sheetFormatPr defaultRowHeight="11.1" customHeight="1"/>
  <cols>
    <col min="1" max="1" width="7.7109375" style="54" customWidth="1"/>
    <col min="2" max="2" width="2.28515625" style="54" customWidth="1"/>
    <col min="3" max="3" width="31" style="54" customWidth="1"/>
    <col min="4" max="6" width="14.7109375" style="54" customWidth="1"/>
    <col min="7" max="7" width="13.7109375" style="54" customWidth="1"/>
    <col min="8" max="8" width="4.28515625" style="54" customWidth="1"/>
    <col min="9" max="16384" width="9.140625" style="54"/>
  </cols>
  <sheetData>
    <row r="1" spans="1:8" customFormat="1" ht="12.75">
      <c r="A1" s="69" t="s">
        <v>125</v>
      </c>
      <c r="B1" s="9" t="str">
        <f>Cover!D10</f>
        <v>(CITY NAME)</v>
      </c>
      <c r="C1" s="9"/>
      <c r="D1" s="9"/>
      <c r="E1" s="25"/>
      <c r="F1" s="12"/>
      <c r="G1" s="12"/>
      <c r="H1" s="13"/>
    </row>
    <row r="2" spans="1:8" customFormat="1" ht="16.5" customHeight="1">
      <c r="A2" s="14"/>
      <c r="B2" s="15"/>
      <c r="C2" s="15"/>
      <c r="D2" s="15"/>
      <c r="E2" s="14"/>
      <c r="F2" s="18"/>
      <c r="G2" s="18"/>
      <c r="H2" s="19"/>
    </row>
    <row r="3" spans="1:8" customFormat="1" ht="6.75" customHeight="1">
      <c r="A3" s="20"/>
      <c r="B3" s="21"/>
      <c r="C3" s="21"/>
      <c r="D3" s="21"/>
      <c r="E3" s="20"/>
      <c r="F3" s="4"/>
      <c r="G3" s="4"/>
      <c r="H3" s="24"/>
    </row>
    <row r="4" spans="1:8" customFormat="1" ht="16.5" customHeight="1">
      <c r="A4" s="164" t="s">
        <v>151</v>
      </c>
      <c r="B4" s="165"/>
      <c r="C4" s="165"/>
      <c r="D4" s="166" t="str">
        <f>Cover!I15</f>
        <v>(YEAR)</v>
      </c>
      <c r="E4" s="20"/>
      <c r="F4" s="4"/>
      <c r="G4" s="4"/>
      <c r="H4" s="24"/>
    </row>
    <row r="5" spans="1:8" customFormat="1" ht="4.5" customHeight="1">
      <c r="A5" s="14"/>
      <c r="B5" s="15"/>
      <c r="C5" s="15"/>
      <c r="D5" s="15"/>
      <c r="E5" s="14"/>
      <c r="F5" s="18"/>
      <c r="G5" s="18"/>
      <c r="H5" s="19"/>
    </row>
    <row r="6" spans="1:8" customFormat="1" ht="30" customHeight="1">
      <c r="A6" s="445" t="s">
        <v>102</v>
      </c>
      <c r="B6" s="446"/>
      <c r="C6" s="446"/>
      <c r="D6" s="446"/>
      <c r="E6" s="446"/>
      <c r="F6" s="446"/>
      <c r="G6" s="446"/>
      <c r="H6" s="24"/>
    </row>
    <row r="7" spans="1:8" customFormat="1" ht="23.25" customHeight="1">
      <c r="A7" s="460" t="s">
        <v>168</v>
      </c>
      <c r="B7" s="461"/>
      <c r="C7" s="461"/>
      <c r="D7" s="121" t="s">
        <v>103</v>
      </c>
      <c r="E7" s="122"/>
      <c r="F7" s="122"/>
      <c r="G7" s="122"/>
      <c r="H7" s="24"/>
    </row>
    <row r="8" spans="1:8" customFormat="1" ht="21.75" customHeight="1">
      <c r="A8" s="20"/>
      <c r="B8" s="21"/>
      <c r="C8" s="15"/>
      <c r="D8" s="15"/>
      <c r="E8" s="15"/>
      <c r="F8" s="18"/>
      <c r="G8" s="18"/>
      <c r="H8" s="19"/>
    </row>
    <row r="9" spans="1:8" customFormat="1" ht="15" customHeight="1">
      <c r="A9" s="70" t="s">
        <v>46</v>
      </c>
      <c r="B9" s="71"/>
      <c r="C9" s="9"/>
      <c r="D9" s="123"/>
      <c r="E9" s="158" t="s">
        <v>48</v>
      </c>
      <c r="F9" s="151" t="s">
        <v>49</v>
      </c>
      <c r="G9" s="151" t="s">
        <v>49</v>
      </c>
      <c r="H9" s="48"/>
    </row>
    <row r="10" spans="1:8" ht="11.25" customHeight="1">
      <c r="A10" s="127" t="s">
        <v>47</v>
      </c>
      <c r="B10" s="112"/>
      <c r="C10" s="161" t="s">
        <v>50</v>
      </c>
      <c r="D10" s="151"/>
      <c r="E10" s="151" t="s">
        <v>104</v>
      </c>
      <c r="F10" s="151" t="s">
        <v>104</v>
      </c>
      <c r="G10" s="151" t="s">
        <v>104</v>
      </c>
      <c r="H10" s="74"/>
    </row>
    <row r="11" spans="1:8" ht="12.75" customHeight="1">
      <c r="A11" s="145"/>
      <c r="B11" s="146"/>
      <c r="C11" s="152"/>
      <c r="D11" s="151"/>
      <c r="E11" s="151" t="e">
        <f>D4-2</f>
        <v>#VALUE!</v>
      </c>
      <c r="F11" s="151" t="e">
        <f>D4-1</f>
        <v>#VALUE!</v>
      </c>
      <c r="G11" s="151" t="str">
        <f>D4</f>
        <v>(YEAR)</v>
      </c>
      <c r="H11" s="74"/>
    </row>
    <row r="12" spans="1:8" ht="5.0999999999999996" customHeight="1">
      <c r="A12" s="136"/>
      <c r="B12" s="142"/>
      <c r="C12" s="135"/>
      <c r="D12" s="124"/>
      <c r="E12" s="124"/>
      <c r="F12" s="157"/>
      <c r="G12" s="124"/>
      <c r="H12" s="81"/>
    </row>
    <row r="13" spans="1:8" ht="21.95" customHeight="1">
      <c r="A13" s="134">
        <v>3100</v>
      </c>
      <c r="B13" s="82"/>
      <c r="C13" s="115" t="s">
        <v>109</v>
      </c>
      <c r="D13" s="183"/>
      <c r="E13" s="140"/>
      <c r="F13" s="182"/>
      <c r="G13" s="183"/>
      <c r="H13" s="73"/>
    </row>
    <row r="14" spans="1:8" ht="21.95" customHeight="1">
      <c r="A14" s="263" t="s">
        <v>52</v>
      </c>
      <c r="B14" s="264"/>
      <c r="C14" s="265" t="s">
        <v>53</v>
      </c>
      <c r="D14" s="262"/>
      <c r="E14" s="360"/>
      <c r="F14" s="360"/>
      <c r="G14" s="153" t="s">
        <v>105</v>
      </c>
      <c r="H14" s="85">
        <v>1</v>
      </c>
    </row>
    <row r="15" spans="1:8" ht="21.95" customHeight="1">
      <c r="A15" s="267">
        <v>3190</v>
      </c>
      <c r="B15" s="268"/>
      <c r="C15" s="269" t="s">
        <v>106</v>
      </c>
      <c r="D15" s="266"/>
      <c r="E15" s="360"/>
      <c r="F15" s="360"/>
      <c r="G15" s="360"/>
      <c r="H15" s="83">
        <v>2</v>
      </c>
    </row>
    <row r="16" spans="1:8" ht="21.95" customHeight="1">
      <c r="A16" s="267">
        <v>3610</v>
      </c>
      <c r="B16" s="266"/>
      <c r="C16" s="269" t="s">
        <v>60</v>
      </c>
      <c r="D16" s="266"/>
      <c r="E16" s="360"/>
      <c r="F16" s="360"/>
      <c r="G16" s="360"/>
      <c r="H16" s="83">
        <v>3</v>
      </c>
    </row>
    <row r="17" spans="1:8" ht="21.95" customHeight="1">
      <c r="A17" s="258"/>
      <c r="B17" s="270"/>
      <c r="C17" s="269"/>
      <c r="D17" s="266"/>
      <c r="E17" s="360"/>
      <c r="F17" s="360"/>
      <c r="G17" s="360"/>
      <c r="H17" s="83">
        <v>4</v>
      </c>
    </row>
    <row r="18" spans="1:8" ht="21.95" customHeight="1">
      <c r="A18" s="269"/>
      <c r="B18" s="266"/>
      <c r="C18" s="269"/>
      <c r="D18" s="266"/>
      <c r="E18" s="360"/>
      <c r="F18" s="360"/>
      <c r="G18" s="360"/>
      <c r="H18" s="83">
        <v>5</v>
      </c>
    </row>
    <row r="19" spans="1:8" ht="21.95" customHeight="1">
      <c r="A19" s="269"/>
      <c r="B19" s="266"/>
      <c r="C19" s="269"/>
      <c r="D19" s="262"/>
      <c r="E19" s="360"/>
      <c r="F19" s="360"/>
      <c r="G19" s="360"/>
      <c r="H19" s="83">
        <v>6</v>
      </c>
    </row>
    <row r="20" spans="1:8" ht="23.1" customHeight="1">
      <c r="A20" s="93"/>
      <c r="B20" s="89"/>
      <c r="C20" s="6" t="s">
        <v>131</v>
      </c>
      <c r="D20" s="57"/>
      <c r="E20" s="81">
        <f>SUM(E14:E19)</f>
        <v>0</v>
      </c>
      <c r="F20" s="81">
        <f>SUM(F14:F19)</f>
        <v>0</v>
      </c>
      <c r="G20" s="81">
        <f>SUM(G14:G19)</f>
        <v>0</v>
      </c>
      <c r="H20" s="83">
        <v>7</v>
      </c>
    </row>
    <row r="21" spans="1:8" ht="24.95" customHeight="1">
      <c r="A21" s="93"/>
      <c r="B21" s="89"/>
      <c r="C21" s="93"/>
      <c r="D21" s="154"/>
      <c r="E21" s="118"/>
      <c r="F21" s="100"/>
      <c r="G21" s="118"/>
      <c r="H21" s="147"/>
    </row>
    <row r="22" spans="1:8" customFormat="1" ht="12" customHeight="1">
      <c r="A22" s="70" t="s">
        <v>46</v>
      </c>
      <c r="B22" s="71"/>
      <c r="C22" s="9"/>
      <c r="D22" s="158" t="s">
        <v>48</v>
      </c>
      <c r="E22" s="158" t="s">
        <v>49</v>
      </c>
      <c r="F22" s="160"/>
      <c r="G22" s="151" t="s">
        <v>66</v>
      </c>
      <c r="H22" s="48"/>
    </row>
    <row r="23" spans="1:8" ht="14.25">
      <c r="A23" s="127" t="s">
        <v>47</v>
      </c>
      <c r="B23" s="112"/>
      <c r="C23" s="143" t="s">
        <v>67</v>
      </c>
      <c r="D23" s="151" t="s">
        <v>107</v>
      </c>
      <c r="E23" s="151" t="s">
        <v>107</v>
      </c>
      <c r="F23" s="151" t="s">
        <v>69</v>
      </c>
      <c r="G23" s="151" t="s">
        <v>139</v>
      </c>
      <c r="H23" s="74"/>
    </row>
    <row r="24" spans="1:8" ht="12.75" customHeight="1">
      <c r="A24" s="145"/>
      <c r="B24" s="146"/>
      <c r="C24" s="150"/>
      <c r="D24" s="151" t="e">
        <f>D4-2</f>
        <v>#VALUE!</v>
      </c>
      <c r="E24" s="158" t="e">
        <f>D4-1</f>
        <v>#VALUE!</v>
      </c>
      <c r="F24" s="151"/>
      <c r="G24" s="151" t="str">
        <f>D4</f>
        <v>(YEAR)</v>
      </c>
      <c r="H24" s="74"/>
    </row>
    <row r="25" spans="1:8" ht="5.0999999999999996" customHeight="1">
      <c r="A25" s="136"/>
      <c r="B25" s="142"/>
      <c r="C25" s="126"/>
      <c r="D25" s="124"/>
      <c r="E25" s="157"/>
      <c r="F25" s="124"/>
      <c r="G25" s="124"/>
      <c r="H25" s="81"/>
    </row>
    <row r="26" spans="1:8" ht="21.95" customHeight="1">
      <c r="A26" s="361"/>
      <c r="B26" s="260"/>
      <c r="C26" s="261"/>
      <c r="D26" s="357"/>
      <c r="E26" s="357"/>
      <c r="F26" s="357"/>
      <c r="G26" s="357"/>
      <c r="H26" s="83">
        <v>8</v>
      </c>
    </row>
    <row r="27" spans="1:8" ht="21.95" customHeight="1">
      <c r="A27" s="258"/>
      <c r="B27" s="270"/>
      <c r="C27" s="362"/>
      <c r="D27" s="357"/>
      <c r="E27" s="357"/>
      <c r="F27" s="357"/>
      <c r="G27" s="357"/>
      <c r="H27" s="83">
        <v>9</v>
      </c>
    </row>
    <row r="28" spans="1:8" ht="21.95" customHeight="1">
      <c r="A28" s="258"/>
      <c r="B28" s="270"/>
      <c r="C28" s="362"/>
      <c r="D28" s="357"/>
      <c r="E28" s="357"/>
      <c r="F28" s="357"/>
      <c r="G28" s="357"/>
      <c r="H28" s="83">
        <v>10</v>
      </c>
    </row>
    <row r="29" spans="1:8" ht="21.95" customHeight="1">
      <c r="A29" s="258"/>
      <c r="B29" s="270"/>
      <c r="C29" s="362"/>
      <c r="D29" s="357"/>
      <c r="E29" s="357"/>
      <c r="F29" s="357"/>
      <c r="G29" s="357"/>
      <c r="H29" s="83">
        <v>11</v>
      </c>
    </row>
    <row r="30" spans="1:8" ht="21.95" customHeight="1">
      <c r="A30" s="258"/>
      <c r="B30" s="270"/>
      <c r="C30" s="362"/>
      <c r="D30" s="357"/>
      <c r="E30" s="357"/>
      <c r="F30" s="357"/>
      <c r="G30" s="357"/>
      <c r="H30" s="83">
        <v>12</v>
      </c>
    </row>
    <row r="31" spans="1:8" ht="24.95" customHeight="1">
      <c r="A31" s="93"/>
      <c r="B31" s="90"/>
      <c r="C31" s="7" t="s">
        <v>146</v>
      </c>
      <c r="D31" s="86">
        <f>SUM(D26:D30)</f>
        <v>0</v>
      </c>
      <c r="E31" s="86">
        <f>SUM(E26:E30)</f>
        <v>0</v>
      </c>
      <c r="F31" s="86">
        <f>SUM(F26:F30)</f>
        <v>0</v>
      </c>
      <c r="G31" s="86">
        <f>SUM(G26:G30)</f>
        <v>0</v>
      </c>
      <c r="H31" s="83">
        <v>13</v>
      </c>
    </row>
    <row r="32" spans="1:8" ht="24.95" customHeight="1">
      <c r="A32" s="125"/>
      <c r="B32" s="99"/>
      <c r="C32" s="7" t="s">
        <v>142</v>
      </c>
      <c r="D32" s="7">
        <f>E20-D31</f>
        <v>0</v>
      </c>
      <c r="E32" s="99">
        <f>F20-E31</f>
        <v>0</v>
      </c>
      <c r="F32" s="6">
        <f>G20-F31</f>
        <v>0</v>
      </c>
      <c r="G32" s="173" t="s">
        <v>73</v>
      </c>
      <c r="H32" s="83">
        <v>14</v>
      </c>
    </row>
    <row r="33" spans="1:8" ht="24.95" customHeight="1">
      <c r="A33" s="6"/>
      <c r="B33" s="76"/>
      <c r="C33" s="99" t="s">
        <v>143</v>
      </c>
      <c r="D33" s="257"/>
      <c r="E33" s="99">
        <f>D36</f>
        <v>0</v>
      </c>
      <c r="F33" s="6">
        <f>E36</f>
        <v>0</v>
      </c>
      <c r="G33" s="7">
        <f>E36</f>
        <v>0</v>
      </c>
      <c r="H33" s="83">
        <v>15</v>
      </c>
    </row>
    <row r="34" spans="1:8" ht="24.95" customHeight="1">
      <c r="A34" s="103">
        <v>3999</v>
      </c>
      <c r="B34" s="76"/>
      <c r="C34" s="99" t="s">
        <v>144</v>
      </c>
      <c r="D34" s="257"/>
      <c r="E34" s="257"/>
      <c r="F34" s="257"/>
      <c r="G34" s="257"/>
      <c r="H34" s="83">
        <v>16</v>
      </c>
    </row>
    <row r="35" spans="1:8" ht="24.95" customHeight="1">
      <c r="A35" s="103">
        <v>4999</v>
      </c>
      <c r="B35" s="76"/>
      <c r="C35" s="99" t="s">
        <v>147</v>
      </c>
      <c r="D35" s="257"/>
      <c r="E35" s="257"/>
      <c r="F35" s="257"/>
      <c r="G35" s="257"/>
      <c r="H35" s="83">
        <v>17</v>
      </c>
    </row>
    <row r="36" spans="1:8" ht="24.95" customHeight="1">
      <c r="A36" s="6"/>
      <c r="B36" s="73"/>
      <c r="C36" s="57" t="s">
        <v>145</v>
      </c>
      <c r="D36" s="81">
        <f>D32+D33+D34-D35</f>
        <v>0</v>
      </c>
      <c r="E36" s="81">
        <f>E32+E33+E34-E35</f>
        <v>0</v>
      </c>
      <c r="F36" s="81">
        <f>F32+F33+F34-F35</f>
        <v>0</v>
      </c>
      <c r="G36" s="173" t="s">
        <v>73</v>
      </c>
      <c r="H36" s="83">
        <v>18</v>
      </c>
    </row>
    <row r="37" spans="1:8" ht="30" customHeight="1">
      <c r="A37" s="6" t="s">
        <v>133</v>
      </c>
      <c r="B37" s="99"/>
      <c r="C37" s="99"/>
      <c r="D37" s="99"/>
      <c r="E37" s="99"/>
      <c r="F37" s="99"/>
      <c r="G37" s="99"/>
      <c r="H37" s="85"/>
    </row>
  </sheetData>
  <sheetProtection algorithmName="SHA-512" hashValue="bHyK0lIF29qoZI8yuTyE65tFe8fInBHBnUNyVM5mVIOvtRmvl9Tf7enh71MJeXVyODgmPhXyW2oZLniH7HtpbA==" saltValue="znhojUVAFKAGR9wUq1NKZg==" spinCount="100000" sheet="1" objects="1" scenarios="1" selectLockedCells="1"/>
  <protectedRanges>
    <protectedRange sqref="D33:D35 E34:G35" name="Range5_1"/>
    <protectedRange sqref="A26:G30" name="Range4_1"/>
    <protectedRange sqref="A14:F19 G15:G19" name="Range2_1"/>
    <protectedRange sqref="A7" name="Range1_1"/>
  </protectedRanges>
  <mergeCells count="2">
    <mergeCell ref="A6:G6"/>
    <mergeCell ref="A7:C7"/>
  </mergeCells>
  <printOptions horizontalCentered="1"/>
  <pageMargins left="0.5" right="0.25" top="0.5" bottom="0.3" header="0.5" footer="0.3"/>
  <pageSetup scale="97" orientation="portrait" r:id="rId1"/>
  <headerFooter alignWithMargins="0">
    <oddHeader>&amp;RSchedule C
Page 4</oddHeader>
    <oddFooter>&amp;C10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37"/>
  <sheetViews>
    <sheetView topLeftCell="A13" zoomScaleNormal="100" workbookViewId="0">
      <selection activeCell="E34" sqref="E34:G35"/>
    </sheetView>
  </sheetViews>
  <sheetFormatPr defaultRowHeight="11.1" customHeight="1"/>
  <cols>
    <col min="1" max="1" width="7.7109375" style="287" customWidth="1"/>
    <col min="2" max="2" width="2.28515625" style="287" customWidth="1"/>
    <col min="3" max="3" width="31" style="287" customWidth="1"/>
    <col min="4" max="6" width="14.7109375" style="287" customWidth="1"/>
    <col min="7" max="7" width="13.7109375" style="287" customWidth="1"/>
    <col min="8" max="8" width="4.28515625" style="287" customWidth="1"/>
    <col min="9" max="16384" width="9.140625" style="287"/>
  </cols>
  <sheetData>
    <row r="1" spans="1:8" s="320" customFormat="1" ht="12.75">
      <c r="A1" s="274" t="s">
        <v>125</v>
      </c>
      <c r="B1" s="275" t="str">
        <f>Cover!D10</f>
        <v>(CITY NAME)</v>
      </c>
      <c r="C1" s="275"/>
      <c r="D1" s="275"/>
      <c r="E1" s="276"/>
      <c r="F1" s="277"/>
      <c r="G1" s="277"/>
      <c r="H1" s="306"/>
    </row>
    <row r="2" spans="1:8" s="320" customFormat="1" ht="16.5" customHeight="1">
      <c r="A2" s="278"/>
      <c r="B2" s="279"/>
      <c r="C2" s="279"/>
      <c r="D2" s="279"/>
      <c r="E2" s="278"/>
      <c r="F2" s="280"/>
      <c r="G2" s="280"/>
      <c r="H2" s="307"/>
    </row>
    <row r="3" spans="1:8" s="320" customFormat="1" ht="6.75" customHeight="1">
      <c r="A3" s="281"/>
      <c r="B3" s="282"/>
      <c r="C3" s="282"/>
      <c r="D3" s="282"/>
      <c r="E3" s="281"/>
      <c r="F3" s="283"/>
      <c r="G3" s="283"/>
      <c r="H3" s="308"/>
    </row>
    <row r="4" spans="1:8" s="320" customFormat="1" ht="16.5" customHeight="1">
      <c r="A4" s="284" t="s">
        <v>151</v>
      </c>
      <c r="B4" s="285"/>
      <c r="C4" s="285"/>
      <c r="D4" s="286" t="str">
        <f>Cover!I15</f>
        <v>(YEAR)</v>
      </c>
      <c r="E4" s="281"/>
      <c r="F4" s="283"/>
      <c r="G4" s="283"/>
      <c r="H4" s="308"/>
    </row>
    <row r="5" spans="1:8" s="320" customFormat="1" ht="4.5" customHeight="1">
      <c r="A5" s="278"/>
      <c r="B5" s="279"/>
      <c r="C5" s="279"/>
      <c r="D5" s="279"/>
      <c r="E5" s="278"/>
      <c r="F5" s="280"/>
      <c r="G5" s="280"/>
      <c r="H5" s="307"/>
    </row>
    <row r="6" spans="1:8" s="320" customFormat="1" ht="30" customHeight="1">
      <c r="A6" s="452" t="s">
        <v>102</v>
      </c>
      <c r="B6" s="453"/>
      <c r="C6" s="453"/>
      <c r="D6" s="453"/>
      <c r="E6" s="453"/>
      <c r="F6" s="453"/>
      <c r="G6" s="453"/>
      <c r="H6" s="308"/>
    </row>
    <row r="7" spans="1:8" s="320" customFormat="1" ht="23.25" customHeight="1">
      <c r="A7" s="460" t="s">
        <v>167</v>
      </c>
      <c r="B7" s="461"/>
      <c r="C7" s="461"/>
      <c r="D7" s="363" t="s">
        <v>103</v>
      </c>
      <c r="E7" s="364"/>
      <c r="F7" s="364"/>
      <c r="G7" s="364"/>
      <c r="H7" s="308"/>
    </row>
    <row r="8" spans="1:8" s="320" customFormat="1" ht="21.75" customHeight="1">
      <c r="A8" s="281"/>
      <c r="B8" s="282"/>
      <c r="C8" s="279"/>
      <c r="D8" s="279"/>
      <c r="E8" s="279"/>
      <c r="F8" s="280"/>
      <c r="G8" s="280"/>
      <c r="H8" s="307"/>
    </row>
    <row r="9" spans="1:8" s="320" customFormat="1" ht="15" customHeight="1">
      <c r="A9" s="365" t="s">
        <v>46</v>
      </c>
      <c r="B9" s="366"/>
      <c r="C9" s="275"/>
      <c r="D9" s="367"/>
      <c r="E9" s="343" t="s">
        <v>48</v>
      </c>
      <c r="F9" s="291" t="s">
        <v>49</v>
      </c>
      <c r="G9" s="291" t="s">
        <v>49</v>
      </c>
      <c r="H9" s="309"/>
    </row>
    <row r="10" spans="1:8" ht="11.25" customHeight="1">
      <c r="A10" s="294" t="s">
        <v>47</v>
      </c>
      <c r="B10" s="368"/>
      <c r="C10" s="369" t="s">
        <v>50</v>
      </c>
      <c r="D10" s="291"/>
      <c r="E10" s="291" t="s">
        <v>104</v>
      </c>
      <c r="F10" s="291" t="s">
        <v>104</v>
      </c>
      <c r="G10" s="291" t="s">
        <v>104</v>
      </c>
      <c r="H10" s="310"/>
    </row>
    <row r="11" spans="1:8" ht="12.75" customHeight="1">
      <c r="A11" s="370"/>
      <c r="B11" s="371"/>
      <c r="C11" s="372"/>
      <c r="D11" s="291"/>
      <c r="E11" s="291" t="e">
        <f>D4-2</f>
        <v>#VALUE!</v>
      </c>
      <c r="F11" s="291" t="e">
        <f>D4-1</f>
        <v>#VALUE!</v>
      </c>
      <c r="G11" s="291" t="str">
        <f>D4</f>
        <v>(YEAR)</v>
      </c>
      <c r="H11" s="310"/>
    </row>
    <row r="12" spans="1:8" ht="5.0999999999999996" customHeight="1">
      <c r="A12" s="298"/>
      <c r="B12" s="373"/>
      <c r="C12" s="300"/>
      <c r="D12" s="303"/>
      <c r="E12" s="303"/>
      <c r="F12" s="302"/>
      <c r="G12" s="303"/>
      <c r="H12" s="311"/>
    </row>
    <row r="13" spans="1:8" ht="21.95" customHeight="1">
      <c r="A13" s="321">
        <v>3100</v>
      </c>
      <c r="B13" s="348"/>
      <c r="C13" s="374" t="s">
        <v>109</v>
      </c>
      <c r="D13" s="375"/>
      <c r="E13" s="376"/>
      <c r="F13" s="326"/>
      <c r="G13" s="375"/>
      <c r="H13" s="312"/>
    </row>
    <row r="14" spans="1:8" ht="21.95" customHeight="1">
      <c r="A14" s="263" t="s">
        <v>52</v>
      </c>
      <c r="B14" s="264"/>
      <c r="C14" s="265" t="s">
        <v>53</v>
      </c>
      <c r="D14" s="262"/>
      <c r="E14" s="360"/>
      <c r="F14" s="360"/>
      <c r="G14" s="377" t="s">
        <v>105</v>
      </c>
      <c r="H14" s="313">
        <v>1</v>
      </c>
    </row>
    <row r="15" spans="1:8" ht="21.95" customHeight="1">
      <c r="A15" s="267">
        <v>3190</v>
      </c>
      <c r="B15" s="268"/>
      <c r="C15" s="269" t="s">
        <v>106</v>
      </c>
      <c r="D15" s="266"/>
      <c r="E15" s="360"/>
      <c r="F15" s="360"/>
      <c r="G15" s="360"/>
      <c r="H15" s="314">
        <v>2</v>
      </c>
    </row>
    <row r="16" spans="1:8" ht="21.95" customHeight="1">
      <c r="A16" s="267">
        <v>3610</v>
      </c>
      <c r="B16" s="266"/>
      <c r="C16" s="269" t="s">
        <v>60</v>
      </c>
      <c r="D16" s="266"/>
      <c r="E16" s="360"/>
      <c r="F16" s="360"/>
      <c r="G16" s="360"/>
      <c r="H16" s="314">
        <v>3</v>
      </c>
    </row>
    <row r="17" spans="1:8" ht="21.95" customHeight="1">
      <c r="A17" s="258"/>
      <c r="B17" s="270"/>
      <c r="C17" s="269"/>
      <c r="D17" s="266"/>
      <c r="E17" s="360"/>
      <c r="F17" s="360"/>
      <c r="G17" s="360"/>
      <c r="H17" s="314">
        <v>4</v>
      </c>
    </row>
    <row r="18" spans="1:8" ht="21.95" customHeight="1">
      <c r="A18" s="269"/>
      <c r="B18" s="266"/>
      <c r="C18" s="269"/>
      <c r="D18" s="266"/>
      <c r="E18" s="360"/>
      <c r="F18" s="360"/>
      <c r="G18" s="360"/>
      <c r="H18" s="314">
        <v>5</v>
      </c>
    </row>
    <row r="19" spans="1:8" ht="21.95" customHeight="1">
      <c r="A19" s="269"/>
      <c r="B19" s="266"/>
      <c r="C19" s="269"/>
      <c r="D19" s="262"/>
      <c r="E19" s="360"/>
      <c r="F19" s="360"/>
      <c r="G19" s="360"/>
      <c r="H19" s="314">
        <v>6</v>
      </c>
    </row>
    <row r="20" spans="1:8" ht="23.1" customHeight="1">
      <c r="A20" s="334"/>
      <c r="B20" s="330"/>
      <c r="C20" s="305" t="s">
        <v>131</v>
      </c>
      <c r="D20" s="350"/>
      <c r="E20" s="311">
        <f>SUM(E14:E19)</f>
        <v>0</v>
      </c>
      <c r="F20" s="311">
        <f>SUM(F14:F19)</f>
        <v>0</v>
      </c>
      <c r="G20" s="311">
        <f>SUM(G14:G19)</f>
        <v>0</v>
      </c>
      <c r="H20" s="314">
        <v>7</v>
      </c>
    </row>
    <row r="21" spans="1:8" ht="24.95" customHeight="1">
      <c r="A21" s="334"/>
      <c r="B21" s="330"/>
      <c r="C21" s="334"/>
      <c r="D21" s="378"/>
      <c r="E21" s="379"/>
      <c r="F21" s="317"/>
      <c r="G21" s="379"/>
      <c r="H21" s="380"/>
    </row>
    <row r="22" spans="1:8" s="320" customFormat="1" ht="12" customHeight="1">
      <c r="A22" s="365" t="s">
        <v>46</v>
      </c>
      <c r="B22" s="366"/>
      <c r="C22" s="275"/>
      <c r="D22" s="343" t="s">
        <v>48</v>
      </c>
      <c r="E22" s="343" t="s">
        <v>49</v>
      </c>
      <c r="F22" s="381"/>
      <c r="G22" s="291" t="s">
        <v>66</v>
      </c>
      <c r="H22" s="309"/>
    </row>
    <row r="23" spans="1:8" ht="14.25">
      <c r="A23" s="294" t="s">
        <v>47</v>
      </c>
      <c r="B23" s="368"/>
      <c r="C23" s="341" t="s">
        <v>67</v>
      </c>
      <c r="D23" s="291" t="s">
        <v>107</v>
      </c>
      <c r="E23" s="291" t="s">
        <v>107</v>
      </c>
      <c r="F23" s="291" t="s">
        <v>69</v>
      </c>
      <c r="G23" s="291" t="s">
        <v>139</v>
      </c>
      <c r="H23" s="310"/>
    </row>
    <row r="24" spans="1:8" ht="12.75" customHeight="1">
      <c r="A24" s="370"/>
      <c r="B24" s="371"/>
      <c r="C24" s="342"/>
      <c r="D24" s="291" t="e">
        <f>D4-2</f>
        <v>#VALUE!</v>
      </c>
      <c r="E24" s="343" t="e">
        <f>D4-1</f>
        <v>#VALUE!</v>
      </c>
      <c r="F24" s="291"/>
      <c r="G24" s="291" t="str">
        <f>D4</f>
        <v>(YEAR)</v>
      </c>
      <c r="H24" s="310"/>
    </row>
    <row r="25" spans="1:8" ht="5.0999999999999996" customHeight="1">
      <c r="A25" s="298"/>
      <c r="B25" s="373"/>
      <c r="C25" s="382"/>
      <c r="D25" s="303"/>
      <c r="E25" s="302"/>
      <c r="F25" s="303"/>
      <c r="G25" s="303"/>
      <c r="H25" s="311"/>
    </row>
    <row r="26" spans="1:8" ht="21.95" customHeight="1">
      <c r="A26" s="361"/>
      <c r="B26" s="260"/>
      <c r="C26" s="261"/>
      <c r="D26" s="357"/>
      <c r="E26" s="357"/>
      <c r="F26" s="357"/>
      <c r="G26" s="357"/>
      <c r="H26" s="314">
        <v>8</v>
      </c>
    </row>
    <row r="27" spans="1:8" ht="21.95" customHeight="1">
      <c r="A27" s="258"/>
      <c r="B27" s="270"/>
      <c r="C27" s="362"/>
      <c r="D27" s="357"/>
      <c r="E27" s="357"/>
      <c r="F27" s="357"/>
      <c r="G27" s="357"/>
      <c r="H27" s="314">
        <v>9</v>
      </c>
    </row>
    <row r="28" spans="1:8" ht="21.95" customHeight="1">
      <c r="A28" s="258"/>
      <c r="B28" s="270"/>
      <c r="C28" s="362"/>
      <c r="D28" s="357"/>
      <c r="E28" s="357"/>
      <c r="F28" s="357"/>
      <c r="G28" s="357"/>
      <c r="H28" s="314">
        <v>10</v>
      </c>
    </row>
    <row r="29" spans="1:8" ht="21.95" customHeight="1">
      <c r="A29" s="258"/>
      <c r="B29" s="270"/>
      <c r="C29" s="362"/>
      <c r="D29" s="357"/>
      <c r="E29" s="357"/>
      <c r="F29" s="357"/>
      <c r="G29" s="357"/>
      <c r="H29" s="314">
        <v>11</v>
      </c>
    </row>
    <row r="30" spans="1:8" ht="21.95" customHeight="1">
      <c r="A30" s="258"/>
      <c r="B30" s="270"/>
      <c r="C30" s="362"/>
      <c r="D30" s="357"/>
      <c r="E30" s="357"/>
      <c r="F30" s="357"/>
      <c r="G30" s="357"/>
      <c r="H30" s="314">
        <v>12</v>
      </c>
    </row>
    <row r="31" spans="1:8" ht="24.95" customHeight="1">
      <c r="A31" s="334"/>
      <c r="B31" s="289"/>
      <c r="C31" s="351" t="s">
        <v>146</v>
      </c>
      <c r="D31" s="316">
        <f>SUM(D26:D30)</f>
        <v>0</v>
      </c>
      <c r="E31" s="316">
        <f>SUM(E26:E30)</f>
        <v>0</v>
      </c>
      <c r="F31" s="316">
        <f>SUM(F26:F30)</f>
        <v>0</v>
      </c>
      <c r="G31" s="316">
        <f>SUM(G26:G30)</f>
        <v>0</v>
      </c>
      <c r="H31" s="314">
        <v>13</v>
      </c>
    </row>
    <row r="32" spans="1:8" ht="24.95" customHeight="1">
      <c r="A32" s="383"/>
      <c r="B32" s="349"/>
      <c r="C32" s="351" t="s">
        <v>142</v>
      </c>
      <c r="D32" s="351">
        <f>E20-D31</f>
        <v>0</v>
      </c>
      <c r="E32" s="349">
        <f>F20-E31</f>
        <v>0</v>
      </c>
      <c r="F32" s="305">
        <f>G20-F31</f>
        <v>0</v>
      </c>
      <c r="G32" s="384" t="s">
        <v>73</v>
      </c>
      <c r="H32" s="314">
        <v>14</v>
      </c>
    </row>
    <row r="33" spans="1:8" ht="24.95" customHeight="1">
      <c r="A33" s="305"/>
      <c r="B33" s="319"/>
      <c r="C33" s="349" t="s">
        <v>143</v>
      </c>
      <c r="D33" s="257"/>
      <c r="E33" s="349">
        <f>D36</f>
        <v>0</v>
      </c>
      <c r="F33" s="305">
        <f>E36</f>
        <v>0</v>
      </c>
      <c r="G33" s="351">
        <f>E36</f>
        <v>0</v>
      </c>
      <c r="H33" s="314">
        <v>15</v>
      </c>
    </row>
    <row r="34" spans="1:8" ht="24.95" customHeight="1">
      <c r="A34" s="385">
        <v>3999</v>
      </c>
      <c r="B34" s="319"/>
      <c r="C34" s="349" t="s">
        <v>144</v>
      </c>
      <c r="D34" s="257"/>
      <c r="E34" s="257"/>
      <c r="F34" s="257"/>
      <c r="G34" s="257"/>
      <c r="H34" s="314">
        <v>16</v>
      </c>
    </row>
    <row r="35" spans="1:8" ht="24.95" customHeight="1">
      <c r="A35" s="385">
        <v>4999</v>
      </c>
      <c r="B35" s="319"/>
      <c r="C35" s="349" t="s">
        <v>147</v>
      </c>
      <c r="D35" s="257"/>
      <c r="E35" s="257"/>
      <c r="F35" s="257"/>
      <c r="G35" s="257"/>
      <c r="H35" s="314">
        <v>17</v>
      </c>
    </row>
    <row r="36" spans="1:8" ht="24.95" customHeight="1">
      <c r="A36" s="305"/>
      <c r="B36" s="312"/>
      <c r="C36" s="350" t="s">
        <v>145</v>
      </c>
      <c r="D36" s="311">
        <f>D32+D33+D34-D35</f>
        <v>0</v>
      </c>
      <c r="E36" s="311">
        <f>E32+E33+E34-E35</f>
        <v>0</v>
      </c>
      <c r="F36" s="311">
        <f>F32+F33+F34-F35</f>
        <v>0</v>
      </c>
      <c r="G36" s="384" t="s">
        <v>73</v>
      </c>
      <c r="H36" s="314">
        <v>18</v>
      </c>
    </row>
    <row r="37" spans="1:8" ht="30" customHeight="1">
      <c r="A37" s="305" t="s">
        <v>133</v>
      </c>
      <c r="B37" s="349"/>
      <c r="C37" s="349"/>
      <c r="D37" s="349"/>
      <c r="E37" s="349"/>
      <c r="F37" s="349"/>
      <c r="G37" s="349"/>
      <c r="H37" s="313"/>
    </row>
  </sheetData>
  <sheetProtection algorithmName="SHA-512" hashValue="JvJKkz03VtHOB2frpibPzXxdgjICsxe2c4tADp3NgB7D90vxNEvtNjWj5xywb434/o1KhpPnpVxf7yuD0PvV6Q==" saltValue="8qoekzFz0q2QZ1r5stT0xQ==" spinCount="100000" sheet="1" objects="1" scenarios="1" selectLockedCells="1"/>
  <protectedRanges>
    <protectedRange sqref="D34:G35" name="Range6_1"/>
    <protectedRange sqref="D33" name="Range5_1"/>
    <protectedRange sqref="A26:G30" name="Range4_1"/>
    <protectedRange sqref="A14:F19 G15:G19" name="Range2_1"/>
    <protectedRange sqref="A7" name="Range1_1"/>
  </protectedRanges>
  <mergeCells count="2">
    <mergeCell ref="A6:G6"/>
    <mergeCell ref="A7:C7"/>
  </mergeCells>
  <printOptions horizontalCentered="1"/>
  <pageMargins left="0.5" right="0.25" top="0.5" bottom="0.3" header="0.5" footer="0.3"/>
  <pageSetup scale="97" orientation="portrait" r:id="rId1"/>
  <headerFooter alignWithMargins="0">
    <oddHeader>&amp;RSchedule C
Page 5</oddHeader>
    <oddFooter>&amp;C11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37"/>
  <sheetViews>
    <sheetView topLeftCell="A19" zoomScaleNormal="100" workbookViewId="0">
      <selection activeCell="G15" sqref="G15:G19"/>
    </sheetView>
  </sheetViews>
  <sheetFormatPr defaultRowHeight="11.1" customHeight="1"/>
  <cols>
    <col min="1" max="1" width="7.7109375" style="287" customWidth="1"/>
    <col min="2" max="2" width="2.28515625" style="287" customWidth="1"/>
    <col min="3" max="3" width="31" style="287" customWidth="1"/>
    <col min="4" max="6" width="14.7109375" style="287" customWidth="1"/>
    <col min="7" max="7" width="13.7109375" style="287" customWidth="1"/>
    <col min="8" max="8" width="4.28515625" style="287" customWidth="1"/>
    <col min="9" max="16384" width="9.140625" style="287"/>
  </cols>
  <sheetData>
    <row r="1" spans="1:8" s="320" customFormat="1" ht="12.75">
      <c r="A1" s="274" t="s">
        <v>125</v>
      </c>
      <c r="B1" s="275" t="str">
        <f>Cover!D10</f>
        <v>(CITY NAME)</v>
      </c>
      <c r="C1" s="275"/>
      <c r="D1" s="275"/>
      <c r="E1" s="276"/>
      <c r="F1" s="277"/>
      <c r="G1" s="277"/>
      <c r="H1" s="306"/>
    </row>
    <row r="2" spans="1:8" s="320" customFormat="1" ht="16.5" customHeight="1">
      <c r="A2" s="278"/>
      <c r="B2" s="279"/>
      <c r="C2" s="279"/>
      <c r="D2" s="279"/>
      <c r="E2" s="278"/>
      <c r="F2" s="280"/>
      <c r="G2" s="280"/>
      <c r="H2" s="307"/>
    </row>
    <row r="3" spans="1:8" s="320" customFormat="1" ht="6.75" customHeight="1">
      <c r="A3" s="281"/>
      <c r="B3" s="282"/>
      <c r="C3" s="282"/>
      <c r="D3" s="282"/>
      <c r="E3" s="281"/>
      <c r="F3" s="283"/>
      <c r="G3" s="283"/>
      <c r="H3" s="308"/>
    </row>
    <row r="4" spans="1:8" s="320" customFormat="1" ht="16.5" customHeight="1">
      <c r="A4" s="284" t="s">
        <v>151</v>
      </c>
      <c r="B4" s="285"/>
      <c r="C4" s="285"/>
      <c r="D4" s="286" t="str">
        <f>Cover!I15</f>
        <v>(YEAR)</v>
      </c>
      <c r="E4" s="281"/>
      <c r="F4" s="283"/>
      <c r="G4" s="283"/>
      <c r="H4" s="308"/>
    </row>
    <row r="5" spans="1:8" s="320" customFormat="1" ht="4.5" customHeight="1">
      <c r="A5" s="278"/>
      <c r="B5" s="279"/>
      <c r="C5" s="279"/>
      <c r="D5" s="279"/>
      <c r="E5" s="278"/>
      <c r="F5" s="280"/>
      <c r="G5" s="280"/>
      <c r="H5" s="307"/>
    </row>
    <row r="6" spans="1:8" s="320" customFormat="1" ht="30" customHeight="1">
      <c r="A6" s="452" t="s">
        <v>102</v>
      </c>
      <c r="B6" s="453"/>
      <c r="C6" s="453"/>
      <c r="D6" s="453"/>
      <c r="E6" s="453"/>
      <c r="F6" s="453"/>
      <c r="G6" s="453"/>
      <c r="H6" s="308"/>
    </row>
    <row r="7" spans="1:8" s="320" customFormat="1" ht="23.25" customHeight="1">
      <c r="A7" s="460" t="s">
        <v>166</v>
      </c>
      <c r="B7" s="461"/>
      <c r="C7" s="461"/>
      <c r="D7" s="363" t="s">
        <v>103</v>
      </c>
      <c r="E7" s="364"/>
      <c r="F7" s="364"/>
      <c r="G7" s="364"/>
      <c r="H7" s="308"/>
    </row>
    <row r="8" spans="1:8" s="320" customFormat="1" ht="21.75" customHeight="1">
      <c r="A8" s="281"/>
      <c r="B8" s="282"/>
      <c r="C8" s="279"/>
      <c r="D8" s="279"/>
      <c r="E8" s="279"/>
      <c r="F8" s="280"/>
      <c r="G8" s="280"/>
      <c r="H8" s="307"/>
    </row>
    <row r="9" spans="1:8" s="320" customFormat="1" ht="15" customHeight="1">
      <c r="A9" s="365" t="s">
        <v>46</v>
      </c>
      <c r="B9" s="366"/>
      <c r="C9" s="275"/>
      <c r="D9" s="367"/>
      <c r="E9" s="343" t="s">
        <v>48</v>
      </c>
      <c r="F9" s="291" t="s">
        <v>49</v>
      </c>
      <c r="G9" s="291" t="s">
        <v>49</v>
      </c>
      <c r="H9" s="309"/>
    </row>
    <row r="10" spans="1:8" ht="11.25" customHeight="1">
      <c r="A10" s="294" t="s">
        <v>47</v>
      </c>
      <c r="B10" s="368"/>
      <c r="C10" s="369" t="s">
        <v>50</v>
      </c>
      <c r="D10" s="291"/>
      <c r="E10" s="291" t="s">
        <v>104</v>
      </c>
      <c r="F10" s="291" t="s">
        <v>104</v>
      </c>
      <c r="G10" s="291" t="s">
        <v>104</v>
      </c>
      <c r="H10" s="310"/>
    </row>
    <row r="11" spans="1:8" ht="12.75" customHeight="1">
      <c r="A11" s="370"/>
      <c r="B11" s="371"/>
      <c r="C11" s="372"/>
      <c r="D11" s="291"/>
      <c r="E11" s="291" t="e">
        <f>D4-2</f>
        <v>#VALUE!</v>
      </c>
      <c r="F11" s="291" t="e">
        <f>D4-1</f>
        <v>#VALUE!</v>
      </c>
      <c r="G11" s="291" t="str">
        <f>D4</f>
        <v>(YEAR)</v>
      </c>
      <c r="H11" s="310"/>
    </row>
    <row r="12" spans="1:8" ht="5.0999999999999996" customHeight="1">
      <c r="A12" s="298"/>
      <c r="B12" s="373"/>
      <c r="C12" s="300"/>
      <c r="D12" s="303"/>
      <c r="E12" s="303"/>
      <c r="F12" s="302"/>
      <c r="G12" s="303"/>
      <c r="H12" s="311"/>
    </row>
    <row r="13" spans="1:8" ht="21.95" customHeight="1">
      <c r="A13" s="321">
        <v>3100</v>
      </c>
      <c r="B13" s="348"/>
      <c r="C13" s="374" t="s">
        <v>109</v>
      </c>
      <c r="D13" s="375"/>
      <c r="E13" s="376"/>
      <c r="F13" s="326"/>
      <c r="G13" s="375"/>
      <c r="H13" s="312"/>
    </row>
    <row r="14" spans="1:8" ht="21.95" customHeight="1">
      <c r="A14" s="263" t="s">
        <v>52</v>
      </c>
      <c r="B14" s="264"/>
      <c r="C14" s="265" t="s">
        <v>53</v>
      </c>
      <c r="D14" s="262"/>
      <c r="E14" s="360"/>
      <c r="F14" s="360"/>
      <c r="G14" s="377" t="s">
        <v>105</v>
      </c>
      <c r="H14" s="313">
        <v>1</v>
      </c>
    </row>
    <row r="15" spans="1:8" ht="21.95" customHeight="1">
      <c r="A15" s="267">
        <v>3190</v>
      </c>
      <c r="B15" s="268"/>
      <c r="C15" s="269" t="s">
        <v>106</v>
      </c>
      <c r="D15" s="266"/>
      <c r="E15" s="360"/>
      <c r="F15" s="360"/>
      <c r="G15" s="360"/>
      <c r="H15" s="314">
        <v>2</v>
      </c>
    </row>
    <row r="16" spans="1:8" ht="21.95" customHeight="1">
      <c r="A16" s="267">
        <v>3610</v>
      </c>
      <c r="B16" s="266"/>
      <c r="C16" s="269" t="s">
        <v>60</v>
      </c>
      <c r="D16" s="266"/>
      <c r="E16" s="360"/>
      <c r="F16" s="360"/>
      <c r="G16" s="360"/>
      <c r="H16" s="314">
        <v>3</v>
      </c>
    </row>
    <row r="17" spans="1:8" ht="21.95" customHeight="1">
      <c r="A17" s="258"/>
      <c r="B17" s="270"/>
      <c r="C17" s="269"/>
      <c r="D17" s="266"/>
      <c r="E17" s="360"/>
      <c r="F17" s="360"/>
      <c r="G17" s="360"/>
      <c r="H17" s="314">
        <v>4</v>
      </c>
    </row>
    <row r="18" spans="1:8" ht="21.95" customHeight="1">
      <c r="A18" s="269"/>
      <c r="B18" s="266"/>
      <c r="C18" s="269"/>
      <c r="D18" s="266"/>
      <c r="E18" s="360"/>
      <c r="F18" s="360"/>
      <c r="G18" s="360"/>
      <c r="H18" s="314">
        <v>5</v>
      </c>
    </row>
    <row r="19" spans="1:8" ht="21.95" customHeight="1">
      <c r="A19" s="269"/>
      <c r="B19" s="266"/>
      <c r="C19" s="269"/>
      <c r="D19" s="262"/>
      <c r="E19" s="360"/>
      <c r="F19" s="360"/>
      <c r="G19" s="360"/>
      <c r="H19" s="314">
        <v>6</v>
      </c>
    </row>
    <row r="20" spans="1:8" ht="23.1" customHeight="1">
      <c r="A20" s="334"/>
      <c r="B20" s="330"/>
      <c r="C20" s="305" t="s">
        <v>131</v>
      </c>
      <c r="D20" s="350"/>
      <c r="E20" s="311">
        <f>SUM(E14:E19)</f>
        <v>0</v>
      </c>
      <c r="F20" s="311">
        <f>SUM(F14:F19)</f>
        <v>0</v>
      </c>
      <c r="G20" s="311">
        <f>SUM(G14:G19)</f>
        <v>0</v>
      </c>
      <c r="H20" s="314">
        <v>7</v>
      </c>
    </row>
    <row r="21" spans="1:8" ht="24.95" customHeight="1">
      <c r="A21" s="334"/>
      <c r="B21" s="330"/>
      <c r="C21" s="334"/>
      <c r="D21" s="378"/>
      <c r="E21" s="379"/>
      <c r="F21" s="317"/>
      <c r="G21" s="379"/>
      <c r="H21" s="380"/>
    </row>
    <row r="22" spans="1:8" s="320" customFormat="1" ht="12" customHeight="1">
      <c r="A22" s="365" t="s">
        <v>46</v>
      </c>
      <c r="B22" s="366"/>
      <c r="C22" s="275"/>
      <c r="D22" s="343" t="s">
        <v>48</v>
      </c>
      <c r="E22" s="343" t="s">
        <v>49</v>
      </c>
      <c r="F22" s="381"/>
      <c r="G22" s="291" t="s">
        <v>66</v>
      </c>
      <c r="H22" s="309"/>
    </row>
    <row r="23" spans="1:8" ht="14.25">
      <c r="A23" s="294" t="s">
        <v>47</v>
      </c>
      <c r="B23" s="368"/>
      <c r="C23" s="341" t="s">
        <v>67</v>
      </c>
      <c r="D23" s="291" t="s">
        <v>107</v>
      </c>
      <c r="E23" s="291" t="s">
        <v>107</v>
      </c>
      <c r="F23" s="291" t="s">
        <v>69</v>
      </c>
      <c r="G23" s="291" t="s">
        <v>139</v>
      </c>
      <c r="H23" s="310"/>
    </row>
    <row r="24" spans="1:8" ht="12.75" customHeight="1">
      <c r="A24" s="370"/>
      <c r="B24" s="371"/>
      <c r="C24" s="342"/>
      <c r="D24" s="291" t="e">
        <f>D4-2</f>
        <v>#VALUE!</v>
      </c>
      <c r="E24" s="343" t="e">
        <f>D4-1</f>
        <v>#VALUE!</v>
      </c>
      <c r="F24" s="291"/>
      <c r="G24" s="291" t="str">
        <f>D4</f>
        <v>(YEAR)</v>
      </c>
      <c r="H24" s="310"/>
    </row>
    <row r="25" spans="1:8" ht="5.0999999999999996" customHeight="1">
      <c r="A25" s="298"/>
      <c r="B25" s="373"/>
      <c r="C25" s="382"/>
      <c r="D25" s="303"/>
      <c r="E25" s="302"/>
      <c r="F25" s="303"/>
      <c r="G25" s="303"/>
      <c r="H25" s="311"/>
    </row>
    <row r="26" spans="1:8" ht="21.95" customHeight="1">
      <c r="A26" s="361"/>
      <c r="B26" s="260"/>
      <c r="C26" s="261"/>
      <c r="D26" s="357"/>
      <c r="E26" s="357"/>
      <c r="F26" s="357"/>
      <c r="G26" s="357"/>
      <c r="H26" s="314">
        <v>8</v>
      </c>
    </row>
    <row r="27" spans="1:8" ht="21.95" customHeight="1">
      <c r="A27" s="258"/>
      <c r="B27" s="270"/>
      <c r="C27" s="362"/>
      <c r="D27" s="357"/>
      <c r="E27" s="357"/>
      <c r="F27" s="357"/>
      <c r="G27" s="357"/>
      <c r="H27" s="314">
        <v>9</v>
      </c>
    </row>
    <row r="28" spans="1:8" ht="21.95" customHeight="1">
      <c r="A28" s="258"/>
      <c r="B28" s="270"/>
      <c r="C28" s="362"/>
      <c r="D28" s="357"/>
      <c r="E28" s="357"/>
      <c r="F28" s="357"/>
      <c r="G28" s="357"/>
      <c r="H28" s="314">
        <v>10</v>
      </c>
    </row>
    <row r="29" spans="1:8" ht="21.95" customHeight="1">
      <c r="A29" s="258"/>
      <c r="B29" s="270"/>
      <c r="C29" s="362"/>
      <c r="D29" s="357"/>
      <c r="E29" s="357"/>
      <c r="F29" s="357"/>
      <c r="G29" s="357"/>
      <c r="H29" s="314">
        <v>11</v>
      </c>
    </row>
    <row r="30" spans="1:8" ht="21.95" customHeight="1">
      <c r="A30" s="258"/>
      <c r="B30" s="270"/>
      <c r="C30" s="362"/>
      <c r="D30" s="357"/>
      <c r="E30" s="357"/>
      <c r="F30" s="357"/>
      <c r="G30" s="357"/>
      <c r="H30" s="314">
        <v>12</v>
      </c>
    </row>
    <row r="31" spans="1:8" ht="24.95" customHeight="1">
      <c r="A31" s="334"/>
      <c r="B31" s="289"/>
      <c r="C31" s="351" t="s">
        <v>146</v>
      </c>
      <c r="D31" s="316">
        <f>SUM(D26:D30)</f>
        <v>0</v>
      </c>
      <c r="E31" s="316">
        <f>SUM(E26:E30)</f>
        <v>0</v>
      </c>
      <c r="F31" s="316">
        <f>SUM(F26:F30)</f>
        <v>0</v>
      </c>
      <c r="G31" s="316">
        <f>SUM(G26:G30)</f>
        <v>0</v>
      </c>
      <c r="H31" s="314">
        <v>13</v>
      </c>
    </row>
    <row r="32" spans="1:8" ht="24.95" customHeight="1">
      <c r="A32" s="383"/>
      <c r="B32" s="349"/>
      <c r="C32" s="351" t="s">
        <v>142</v>
      </c>
      <c r="D32" s="351">
        <f>E20-D31</f>
        <v>0</v>
      </c>
      <c r="E32" s="349">
        <f>F20-E31</f>
        <v>0</v>
      </c>
      <c r="F32" s="305">
        <f>G20-F31</f>
        <v>0</v>
      </c>
      <c r="G32" s="384" t="s">
        <v>73</v>
      </c>
      <c r="H32" s="314">
        <v>14</v>
      </c>
    </row>
    <row r="33" spans="1:8" ht="24.95" customHeight="1">
      <c r="A33" s="305"/>
      <c r="B33" s="319"/>
      <c r="C33" s="349" t="s">
        <v>143</v>
      </c>
      <c r="D33" s="257"/>
      <c r="E33" s="349">
        <f>D36</f>
        <v>0</v>
      </c>
      <c r="F33" s="305">
        <f>E36</f>
        <v>0</v>
      </c>
      <c r="G33" s="351">
        <f>E36</f>
        <v>0</v>
      </c>
      <c r="H33" s="314">
        <v>15</v>
      </c>
    </row>
    <row r="34" spans="1:8" ht="24.95" customHeight="1">
      <c r="A34" s="385">
        <v>3999</v>
      </c>
      <c r="B34" s="319"/>
      <c r="C34" s="349" t="s">
        <v>144</v>
      </c>
      <c r="D34" s="257"/>
      <c r="E34" s="257"/>
      <c r="F34" s="257"/>
      <c r="G34" s="257"/>
      <c r="H34" s="314">
        <v>16</v>
      </c>
    </row>
    <row r="35" spans="1:8" ht="24.95" customHeight="1">
      <c r="A35" s="385">
        <v>4999</v>
      </c>
      <c r="B35" s="319"/>
      <c r="C35" s="349" t="s">
        <v>147</v>
      </c>
      <c r="D35" s="257"/>
      <c r="E35" s="257"/>
      <c r="F35" s="257"/>
      <c r="G35" s="257"/>
      <c r="H35" s="314">
        <v>17</v>
      </c>
    </row>
    <row r="36" spans="1:8" ht="24.95" customHeight="1">
      <c r="A36" s="305"/>
      <c r="B36" s="312"/>
      <c r="C36" s="350" t="s">
        <v>145</v>
      </c>
      <c r="D36" s="311">
        <f>D32+D33+D34-D35</f>
        <v>0</v>
      </c>
      <c r="E36" s="311">
        <f>E32+E33+E34-E35</f>
        <v>0</v>
      </c>
      <c r="F36" s="311">
        <f>F32+F33+F34-F35</f>
        <v>0</v>
      </c>
      <c r="G36" s="384" t="s">
        <v>73</v>
      </c>
      <c r="H36" s="314">
        <v>18</v>
      </c>
    </row>
    <row r="37" spans="1:8" ht="30" customHeight="1">
      <c r="A37" s="305" t="s">
        <v>133</v>
      </c>
      <c r="B37" s="349"/>
      <c r="C37" s="349"/>
      <c r="D37" s="349"/>
      <c r="E37" s="349"/>
      <c r="F37" s="349"/>
      <c r="G37" s="349"/>
      <c r="H37" s="313"/>
    </row>
  </sheetData>
  <sheetProtection algorithmName="SHA-512" hashValue="qZDOqW2uXPtu8R/WHXmUtH66btstVRokCU0WDeLa/dIWDdooy8EfgtfAjL+G3v2eE47LV3VnmvGAd6X+q7UTVw==" saltValue="p+GivcN26WaEUSZ7wfe6UA==" spinCount="100000" sheet="1" objects="1" scenarios="1" selectLockedCells="1"/>
  <protectedRanges>
    <protectedRange sqref="D33:D35 E34:G35" name="Range5_1"/>
    <protectedRange sqref="A26:G30" name="Range4_1"/>
    <protectedRange sqref="A14:F19 G15:G19" name="Range2_1"/>
    <protectedRange sqref="A7" name="Range1_1"/>
  </protectedRanges>
  <mergeCells count="2">
    <mergeCell ref="A6:G6"/>
    <mergeCell ref="A7:C7"/>
  </mergeCells>
  <printOptions horizontalCentered="1"/>
  <pageMargins left="0.5" right="0.25" top="0.5" bottom="0.3" header="0.5" footer="0.3"/>
  <pageSetup scale="97" orientation="portrait" r:id="rId1"/>
  <headerFooter alignWithMargins="0">
    <oddHeader>&amp;RSchedule C
Page 6</oddHeader>
    <oddFooter>&amp;C12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35"/>
  <sheetViews>
    <sheetView topLeftCell="A4" zoomScaleNormal="100" workbookViewId="0">
      <selection activeCell="D32" sqref="D32"/>
    </sheetView>
  </sheetViews>
  <sheetFormatPr defaultRowHeight="12.75"/>
  <cols>
    <col min="1" max="1" width="3.7109375" style="287" customWidth="1"/>
    <col min="2" max="2" width="12.42578125" style="287" customWidth="1"/>
    <col min="3" max="3" width="25.85546875" style="287" customWidth="1"/>
    <col min="4" max="9" width="14.7109375" style="287" customWidth="1"/>
    <col min="10" max="16384" width="9.140625" style="287"/>
  </cols>
  <sheetData>
    <row r="1" spans="1:9">
      <c r="A1" s="274" t="s">
        <v>125</v>
      </c>
      <c r="B1" s="386"/>
      <c r="C1" s="387" t="str">
        <f>Cover!D10</f>
        <v>(CITY NAME)</v>
      </c>
      <c r="D1" s="388"/>
      <c r="E1" s="387"/>
      <c r="F1" s="387"/>
      <c r="G1" s="386"/>
      <c r="H1" s="386"/>
      <c r="I1" s="316"/>
    </row>
    <row r="2" spans="1:9" ht="11.1" customHeight="1">
      <c r="A2" s="389"/>
      <c r="B2" s="390"/>
      <c r="C2" s="390"/>
      <c r="D2" s="391"/>
      <c r="E2" s="390"/>
      <c r="F2" s="390"/>
      <c r="G2" s="350"/>
      <c r="H2" s="350"/>
      <c r="I2" s="312"/>
    </row>
    <row r="3" spans="1:9" ht="6.75" customHeight="1">
      <c r="A3" s="392"/>
      <c r="B3" s="393"/>
      <c r="C3" s="393"/>
      <c r="D3" s="394"/>
      <c r="E3" s="393"/>
      <c r="F3" s="393"/>
      <c r="G3" s="395"/>
      <c r="H3" s="395"/>
      <c r="I3" s="316"/>
    </row>
    <row r="4" spans="1:9" ht="12" customHeight="1">
      <c r="A4" s="335" t="s">
        <v>152</v>
      </c>
      <c r="B4" s="336"/>
      <c r="C4" s="336"/>
      <c r="D4" s="337" t="str">
        <f>Cover!I15</f>
        <v>(YEAR)</v>
      </c>
      <c r="E4" s="363"/>
      <c r="F4" s="393"/>
      <c r="G4" s="395"/>
      <c r="H4" s="395"/>
      <c r="I4" s="297"/>
    </row>
    <row r="5" spans="1:9" ht="4.5" customHeight="1">
      <c r="A5" s="389"/>
      <c r="B5" s="390"/>
      <c r="C5" s="390"/>
      <c r="D5" s="391"/>
      <c r="E5" s="393"/>
      <c r="F5" s="393"/>
      <c r="G5" s="395"/>
      <c r="H5" s="395"/>
      <c r="I5" s="297"/>
    </row>
    <row r="6" spans="1:9" ht="15" customHeight="1">
      <c r="A6" s="274" t="s">
        <v>117</v>
      </c>
      <c r="B6" s="395"/>
      <c r="C6" s="395"/>
      <c r="D6" s="297"/>
      <c r="I6" s="297"/>
    </row>
    <row r="7" spans="1:9" ht="15" customHeight="1">
      <c r="A7" s="296"/>
      <c r="B7" s="395"/>
      <c r="C7" s="395"/>
      <c r="D7" s="297"/>
      <c r="I7" s="297"/>
    </row>
    <row r="8" spans="1:9" ht="6" customHeight="1">
      <c r="A8" s="331"/>
      <c r="B8" s="350"/>
      <c r="C8" s="350"/>
      <c r="D8" s="312"/>
      <c r="I8" s="312"/>
    </row>
    <row r="9" spans="1:9" ht="6.75" customHeight="1">
      <c r="A9" s="334"/>
      <c r="B9" s="295"/>
      <c r="C9" s="295"/>
      <c r="D9" s="330"/>
      <c r="E9" s="330"/>
      <c r="F9" s="330"/>
      <c r="G9" s="330"/>
      <c r="H9" s="330"/>
      <c r="I9" s="289"/>
    </row>
    <row r="10" spans="1:9" ht="12" customHeight="1">
      <c r="A10" s="468" t="s">
        <v>118</v>
      </c>
      <c r="B10" s="469"/>
      <c r="C10" s="469"/>
      <c r="D10" s="469"/>
      <c r="E10" s="469"/>
      <c r="F10" s="469"/>
      <c r="G10" s="469"/>
      <c r="H10" s="396"/>
      <c r="I10" s="368"/>
    </row>
    <row r="11" spans="1:9" ht="6.75" customHeight="1">
      <c r="A11" s="397"/>
      <c r="B11" s="398"/>
      <c r="C11" s="398"/>
      <c r="D11" s="398"/>
      <c r="E11" s="398"/>
      <c r="F11" s="398"/>
      <c r="G11" s="398"/>
      <c r="H11" s="398"/>
      <c r="I11" s="333"/>
    </row>
    <row r="12" spans="1:9" ht="35.1" customHeight="1">
      <c r="A12" s="332"/>
      <c r="B12" s="324"/>
      <c r="C12" s="333"/>
      <c r="D12" s="351" t="str">
        <f>'Page 10'!A7</f>
        <v>DS1</v>
      </c>
      <c r="E12" s="351" t="str">
        <f>'Page 10 (2)'!A7</f>
        <v>DS2</v>
      </c>
      <c r="F12" s="351" t="str">
        <f>'Page 10 (3)'!A7</f>
        <v>DS3</v>
      </c>
      <c r="G12" s="351" t="str">
        <f>'Page 10 (4)'!A7</f>
        <v>DS4</v>
      </c>
      <c r="H12" s="351" t="str">
        <f>'Page 10 (5)'!A7</f>
        <v>DS5</v>
      </c>
      <c r="I12" s="351" t="str">
        <f>'Page 10 (6)'!A7</f>
        <v>DS6</v>
      </c>
    </row>
    <row r="13" spans="1:9" ht="15" customHeight="1">
      <c r="A13" s="374" t="s">
        <v>20</v>
      </c>
      <c r="B13" s="399"/>
      <c r="C13" s="318"/>
      <c r="D13" s="400"/>
      <c r="E13" s="400"/>
      <c r="F13" s="400"/>
      <c r="G13" s="400"/>
      <c r="H13" s="400"/>
      <c r="I13" s="368"/>
    </row>
    <row r="14" spans="1:9" ht="21.95" customHeight="1">
      <c r="A14" s="401" t="s">
        <v>21</v>
      </c>
      <c r="B14" s="464" t="s">
        <v>134</v>
      </c>
      <c r="C14" s="465"/>
      <c r="D14" s="351">
        <f>'Page 10'!G32</f>
        <v>0</v>
      </c>
      <c r="E14" s="351">
        <f>'Page 10 (3)'!G32</f>
        <v>0</v>
      </c>
      <c r="F14" s="351">
        <f>'Page 10 (3)'!G32</f>
        <v>0</v>
      </c>
      <c r="G14" s="351">
        <f>'Page 10 (4)'!G32</f>
        <v>0</v>
      </c>
      <c r="H14" s="351">
        <f>'Page 10 (5)'!G32</f>
        <v>0</v>
      </c>
      <c r="I14" s="351">
        <f>'Page 10 (6)'!G32</f>
        <v>0</v>
      </c>
    </row>
    <row r="15" spans="1:9" ht="21.95" customHeight="1">
      <c r="A15" s="310"/>
      <c r="B15" s="464" t="s">
        <v>135</v>
      </c>
      <c r="C15" s="465"/>
      <c r="D15" s="351">
        <f>'Page 10'!G36</f>
        <v>0</v>
      </c>
      <c r="E15" s="351">
        <f>'Page 10 (2)'!G36</f>
        <v>0</v>
      </c>
      <c r="F15" s="351">
        <f>'Page 10 (3)'!G36</f>
        <v>0</v>
      </c>
      <c r="G15" s="351">
        <f>'Page 10 (4)'!G36</f>
        <v>0</v>
      </c>
      <c r="H15" s="351">
        <f>'Page 10 (5)'!G36</f>
        <v>0</v>
      </c>
      <c r="I15" s="351">
        <f>'Page 10 (6)'!G36</f>
        <v>0</v>
      </c>
    </row>
    <row r="16" spans="1:9" ht="21.95" customHeight="1">
      <c r="A16" s="311"/>
      <c r="B16" s="464" t="s">
        <v>96</v>
      </c>
      <c r="C16" s="465"/>
      <c r="D16" s="351">
        <f t="shared" ref="D16:I16" si="0">D14+D15</f>
        <v>0</v>
      </c>
      <c r="E16" s="351">
        <f t="shared" si="0"/>
        <v>0</v>
      </c>
      <c r="F16" s="351">
        <f t="shared" si="0"/>
        <v>0</v>
      </c>
      <c r="G16" s="351">
        <f t="shared" si="0"/>
        <v>0</v>
      </c>
      <c r="H16" s="351">
        <f t="shared" si="0"/>
        <v>0</v>
      </c>
      <c r="I16" s="351">
        <f t="shared" si="0"/>
        <v>0</v>
      </c>
    </row>
    <row r="17" spans="1:9" ht="21.95" customHeight="1">
      <c r="A17" s="402" t="s">
        <v>23</v>
      </c>
      <c r="B17" s="464" t="s">
        <v>159</v>
      </c>
      <c r="C17" s="465"/>
      <c r="D17" s="359">
        <f>ROUND(D16*0.75,2)</f>
        <v>0</v>
      </c>
      <c r="E17" s="359">
        <f t="shared" ref="E17:I17" si="1">ROUND(E16*0.75,2)</f>
        <v>0</v>
      </c>
      <c r="F17" s="359">
        <f t="shared" si="1"/>
        <v>0</v>
      </c>
      <c r="G17" s="359">
        <f t="shared" si="1"/>
        <v>0</v>
      </c>
      <c r="H17" s="359">
        <f t="shared" si="1"/>
        <v>0</v>
      </c>
      <c r="I17" s="359">
        <f t="shared" si="1"/>
        <v>0</v>
      </c>
    </row>
    <row r="18" spans="1:9" ht="20.100000000000001" customHeight="1">
      <c r="A18" s="403" t="s">
        <v>24</v>
      </c>
      <c r="B18" s="466" t="s">
        <v>97</v>
      </c>
      <c r="C18" s="467"/>
      <c r="D18" s="404"/>
      <c r="E18" s="404"/>
      <c r="F18" s="404"/>
      <c r="G18" s="404"/>
      <c r="H18" s="404"/>
      <c r="I18" s="404"/>
    </row>
    <row r="19" spans="1:9" ht="12.75" customHeight="1">
      <c r="A19" s="311"/>
      <c r="B19" s="462" t="s">
        <v>26</v>
      </c>
      <c r="C19" s="463"/>
      <c r="D19" s="311">
        <f t="shared" ref="D19:I19" si="2">D16+D17</f>
        <v>0</v>
      </c>
      <c r="E19" s="311">
        <f t="shared" si="2"/>
        <v>0</v>
      </c>
      <c r="F19" s="311">
        <f t="shared" si="2"/>
        <v>0</v>
      </c>
      <c r="G19" s="311">
        <f t="shared" si="2"/>
        <v>0</v>
      </c>
      <c r="H19" s="311">
        <f t="shared" si="2"/>
        <v>0</v>
      </c>
      <c r="I19" s="311">
        <f t="shared" si="2"/>
        <v>0</v>
      </c>
    </row>
    <row r="20" spans="1:9" ht="15" customHeight="1">
      <c r="A20" s="365" t="s">
        <v>27</v>
      </c>
      <c r="B20" s="405"/>
      <c r="C20" s="405"/>
      <c r="D20" s="379"/>
      <c r="E20" s="379"/>
      <c r="F20" s="379"/>
      <c r="G20" s="379"/>
      <c r="H20" s="379"/>
      <c r="I20" s="379"/>
    </row>
    <row r="21" spans="1:9" ht="15" customHeight="1">
      <c r="A21" s="403" t="s">
        <v>28</v>
      </c>
      <c r="B21" s="466" t="s">
        <v>98</v>
      </c>
      <c r="C21" s="467"/>
      <c r="D21" s="310"/>
      <c r="E21" s="310"/>
      <c r="F21" s="310"/>
      <c r="G21" s="310"/>
      <c r="H21" s="310"/>
      <c r="I21" s="310"/>
    </row>
    <row r="22" spans="1:9" ht="13.5" customHeight="1">
      <c r="A22" s="406"/>
      <c r="B22" s="407" t="s">
        <v>153</v>
      </c>
      <c r="C22" s="337" t="e">
        <f>D4-1</f>
        <v>#VALUE!</v>
      </c>
      <c r="D22" s="297">
        <f>'Page 10'!E37</f>
        <v>0</v>
      </c>
      <c r="E22" s="310">
        <f>'Page 10 (2)'!E37</f>
        <v>0</v>
      </c>
      <c r="F22" s="310">
        <f>'Page 10 (3)'!E37</f>
        <v>0</v>
      </c>
      <c r="G22" s="296">
        <f>'Page 10 (4)'!E37</f>
        <v>0</v>
      </c>
      <c r="H22" s="296">
        <f>'Page 10 (5)'!E37</f>
        <v>0</v>
      </c>
      <c r="I22" s="310">
        <f>'Page 10 (6)'!E37</f>
        <v>0</v>
      </c>
    </row>
    <row r="23" spans="1:9" ht="3.75" customHeight="1">
      <c r="A23" s="311"/>
      <c r="B23" s="408"/>
      <c r="C23" s="409"/>
      <c r="D23" s="312"/>
      <c r="E23" s="311"/>
      <c r="F23" s="311"/>
      <c r="G23" s="331"/>
      <c r="H23" s="331"/>
      <c r="I23" s="311"/>
    </row>
    <row r="24" spans="1:9" ht="21.95" customHeight="1">
      <c r="A24" s="403" t="s">
        <v>29</v>
      </c>
      <c r="B24" s="464" t="s">
        <v>136</v>
      </c>
      <c r="C24" s="463"/>
      <c r="D24" s="351">
        <f>'Page 10'!G20</f>
        <v>0</v>
      </c>
      <c r="E24" s="351">
        <f>'Page 10 (2)'!G20</f>
        <v>0</v>
      </c>
      <c r="F24" s="351"/>
      <c r="G24" s="351">
        <f>'Page 10 (4)'!G20</f>
        <v>0</v>
      </c>
      <c r="H24" s="311">
        <f>'Page 10 (5)'!G20</f>
        <v>0</v>
      </c>
      <c r="I24" s="311">
        <f>'Page 10 (6)'!G20</f>
        <v>0</v>
      </c>
    </row>
    <row r="25" spans="1:9" ht="21.95" customHeight="1">
      <c r="A25" s="310"/>
      <c r="B25" s="464" t="s">
        <v>137</v>
      </c>
      <c r="C25" s="465"/>
      <c r="D25" s="351">
        <f>'Page 10'!G35</f>
        <v>0</v>
      </c>
      <c r="E25" s="351">
        <f>'Page 10 (2)'!G35</f>
        <v>0</v>
      </c>
      <c r="F25" s="351">
        <f>'Page 10 (3)'!G35</f>
        <v>0</v>
      </c>
      <c r="G25" s="351">
        <f>'Page 10 (4)'!G35</f>
        <v>0</v>
      </c>
      <c r="H25" s="351">
        <f>'Page 10 (5)'!G35</f>
        <v>0</v>
      </c>
      <c r="I25" s="351">
        <f>'Page 10 (6)'!G35</f>
        <v>0</v>
      </c>
    </row>
    <row r="26" spans="1:9" ht="20.100000000000001" customHeight="1">
      <c r="A26" s="310"/>
      <c r="B26" s="466" t="s">
        <v>30</v>
      </c>
      <c r="C26" s="467"/>
      <c r="D26" s="404"/>
      <c r="E26" s="404"/>
      <c r="F26" s="404"/>
      <c r="G26" s="404"/>
      <c r="H26" s="404"/>
      <c r="I26" s="404"/>
    </row>
    <row r="27" spans="1:9" ht="14.25" customHeight="1">
      <c r="A27" s="311"/>
      <c r="B27" s="462" t="s">
        <v>99</v>
      </c>
      <c r="C27" s="463"/>
      <c r="D27" s="311">
        <f t="shared" ref="D27:I27" si="3">D24+D25</f>
        <v>0</v>
      </c>
      <c r="E27" s="311">
        <f t="shared" si="3"/>
        <v>0</v>
      </c>
      <c r="F27" s="311">
        <f t="shared" si="3"/>
        <v>0</v>
      </c>
      <c r="G27" s="311">
        <f t="shared" si="3"/>
        <v>0</v>
      </c>
      <c r="H27" s="311">
        <f t="shared" si="3"/>
        <v>0</v>
      </c>
      <c r="I27" s="311">
        <f t="shared" si="3"/>
        <v>0</v>
      </c>
    </row>
    <row r="28" spans="1:9" ht="21.95" customHeight="1">
      <c r="A28" s="410" t="s">
        <v>32</v>
      </c>
      <c r="B28" s="464" t="s">
        <v>100</v>
      </c>
      <c r="C28" s="465"/>
      <c r="D28" s="351">
        <f t="shared" ref="D28:I28" si="4">D22+D27</f>
        <v>0</v>
      </c>
      <c r="E28" s="351">
        <f t="shared" si="4"/>
        <v>0</v>
      </c>
      <c r="F28" s="351">
        <f t="shared" si="4"/>
        <v>0</v>
      </c>
      <c r="G28" s="351">
        <f t="shared" si="4"/>
        <v>0</v>
      </c>
      <c r="H28" s="351">
        <f t="shared" si="4"/>
        <v>0</v>
      </c>
      <c r="I28" s="351">
        <f t="shared" si="4"/>
        <v>0</v>
      </c>
    </row>
    <row r="29" spans="1:9" ht="17.25" customHeight="1">
      <c r="A29" s="403" t="s">
        <v>34</v>
      </c>
      <c r="B29" s="466" t="s">
        <v>35</v>
      </c>
      <c r="C29" s="467"/>
      <c r="D29" s="310"/>
      <c r="E29" s="310"/>
      <c r="F29" s="310"/>
      <c r="G29" s="310"/>
      <c r="H29" s="310"/>
      <c r="I29" s="404"/>
    </row>
    <row r="30" spans="1:9" ht="12.75" customHeight="1">
      <c r="A30" s="311"/>
      <c r="B30" s="462" t="s">
        <v>36</v>
      </c>
      <c r="C30" s="463"/>
      <c r="D30" s="311">
        <f>IF(D19-D28&gt;0,D19-D28,0)</f>
        <v>0</v>
      </c>
      <c r="E30" s="311">
        <f t="shared" ref="E30:H30" si="5">IF(E19-E28&gt;0,E19-E28,0)</f>
        <v>0</v>
      </c>
      <c r="F30" s="311">
        <f t="shared" si="5"/>
        <v>0</v>
      </c>
      <c r="G30" s="311">
        <f t="shared" si="5"/>
        <v>0</v>
      </c>
      <c r="H30" s="311">
        <f t="shared" si="5"/>
        <v>0</v>
      </c>
      <c r="I30" s="311">
        <f>IF(I19-I28&gt;0,I19-I28,0)</f>
        <v>0</v>
      </c>
    </row>
    <row r="31" spans="1:9" ht="17.25" customHeight="1">
      <c r="A31" s="403" t="s">
        <v>37</v>
      </c>
      <c r="B31" s="466" t="s">
        <v>38</v>
      </c>
      <c r="C31" s="467"/>
      <c r="D31" s="310"/>
      <c r="E31" s="310"/>
      <c r="F31" s="310"/>
      <c r="G31" s="310"/>
      <c r="H31" s="297"/>
      <c r="I31" s="297"/>
    </row>
    <row r="32" spans="1:9" ht="12.75" customHeight="1">
      <c r="A32" s="311"/>
      <c r="B32" s="462" t="s">
        <v>158</v>
      </c>
      <c r="C32" s="463"/>
      <c r="D32" s="356">
        <f>ROUND(D30*0.05,2)</f>
        <v>0</v>
      </c>
      <c r="E32" s="356">
        <f t="shared" ref="E32:I32" si="6">ROUND(E30*0.05,2)</f>
        <v>0</v>
      </c>
      <c r="F32" s="356">
        <f t="shared" si="6"/>
        <v>0</v>
      </c>
      <c r="G32" s="356">
        <f t="shared" si="6"/>
        <v>0</v>
      </c>
      <c r="H32" s="356">
        <f t="shared" si="6"/>
        <v>0</v>
      </c>
      <c r="I32" s="356">
        <f t="shared" si="6"/>
        <v>0</v>
      </c>
    </row>
    <row r="33" spans="1:9" ht="21.95" customHeight="1">
      <c r="A33" s="403" t="s">
        <v>39</v>
      </c>
      <c r="B33" s="464" t="s">
        <v>138</v>
      </c>
      <c r="C33" s="465"/>
      <c r="D33" s="310">
        <f t="shared" ref="D33:I33" si="7">D30+D32</f>
        <v>0</v>
      </c>
      <c r="E33" s="310">
        <f t="shared" si="7"/>
        <v>0</v>
      </c>
      <c r="F33" s="310">
        <f t="shared" si="7"/>
        <v>0</v>
      </c>
      <c r="G33" s="310">
        <f t="shared" si="7"/>
        <v>0</v>
      </c>
      <c r="H33" s="310">
        <f t="shared" si="7"/>
        <v>0</v>
      </c>
      <c r="I33" s="310">
        <f t="shared" si="7"/>
        <v>0</v>
      </c>
    </row>
    <row r="34" spans="1:9" ht="8.1" customHeight="1">
      <c r="A34" s="274"/>
      <c r="B34" s="386"/>
      <c r="C34" s="386"/>
      <c r="D34" s="386"/>
      <c r="E34" s="386"/>
      <c r="F34" s="386"/>
      <c r="G34" s="386"/>
      <c r="H34" s="386"/>
      <c r="I34" s="316"/>
    </row>
    <row r="35" spans="1:9" ht="17.100000000000001" customHeight="1">
      <c r="A35" s="331" t="s">
        <v>101</v>
      </c>
      <c r="B35" s="350"/>
      <c r="C35" s="350"/>
      <c r="D35" s="350"/>
      <c r="E35" s="350"/>
      <c r="F35" s="350"/>
      <c r="G35" s="350"/>
      <c r="H35" s="350"/>
      <c r="I35" s="312"/>
    </row>
  </sheetData>
  <sheetProtection algorithmName="SHA-512" hashValue="WUYv2+8Yb8q777qL26IBtg1LxZ0tmo0yE3dm3IAwnj5ChZnOk3BCHmPxrUaJmbCUr+TqN6PvOrrY7216CdmJ5w==" saltValue="iDy8HZr8H7QVOIlULPR97w==" spinCount="100000" sheet="1" objects="1" scenarios="1" selectLockedCells="1"/>
  <protectedRanges>
    <protectedRange sqref="D32:I32" name="Range2"/>
    <protectedRange sqref="D17:I17" name="Range1"/>
  </protectedRanges>
  <mergeCells count="18">
    <mergeCell ref="A10:G10"/>
    <mergeCell ref="B26:C26"/>
    <mergeCell ref="B14:C14"/>
    <mergeCell ref="B15:C15"/>
    <mergeCell ref="B16:C16"/>
    <mergeCell ref="B17:C17"/>
    <mergeCell ref="B18:C18"/>
    <mergeCell ref="B19:C19"/>
    <mergeCell ref="B21:C21"/>
    <mergeCell ref="B24:C24"/>
    <mergeCell ref="B25:C25"/>
    <mergeCell ref="B32:C32"/>
    <mergeCell ref="B33:C33"/>
    <mergeCell ref="B27:C27"/>
    <mergeCell ref="B28:C28"/>
    <mergeCell ref="B29:C29"/>
    <mergeCell ref="B30:C30"/>
    <mergeCell ref="B31:C31"/>
  </mergeCells>
  <phoneticPr fontId="0" type="noConversion"/>
  <printOptions horizontalCentered="1"/>
  <pageMargins left="0.6" right="0" top="0.5" bottom="0.5" header="0.5" footer="0.5"/>
  <pageSetup orientation="landscape" r:id="rId1"/>
  <headerFooter alignWithMargins="0">
    <oddHeader>&amp;RSchedule D
Page 1</oddHeader>
    <oddFooter>&amp;C13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38"/>
  <sheetViews>
    <sheetView topLeftCell="A16" zoomScaleNormal="100" workbookViewId="0">
      <selection activeCell="E35" sqref="E35:G36"/>
    </sheetView>
  </sheetViews>
  <sheetFormatPr defaultRowHeight="11.1" customHeight="1"/>
  <cols>
    <col min="1" max="1" width="7.7109375" style="54" customWidth="1"/>
    <col min="2" max="2" width="2.28515625" style="54" customWidth="1"/>
    <col min="3" max="3" width="31.28515625" style="54" customWidth="1"/>
    <col min="4" max="6" width="14.7109375" style="54" customWidth="1"/>
    <col min="7" max="7" width="13.7109375" style="54" customWidth="1"/>
    <col min="8" max="8" width="3.7109375" style="54" customWidth="1"/>
    <col min="9" max="16384" width="9.140625" style="54"/>
  </cols>
  <sheetData>
    <row r="1" spans="1:8" customFormat="1" ht="12.75">
      <c r="A1" s="69" t="s">
        <v>125</v>
      </c>
      <c r="B1" s="9" t="str">
        <f>Cover!D10</f>
        <v>(CITY NAME)</v>
      </c>
      <c r="C1" s="9"/>
      <c r="D1" s="9"/>
      <c r="E1" s="25"/>
      <c r="F1" s="12"/>
      <c r="G1" s="12"/>
      <c r="H1" s="13"/>
    </row>
    <row r="2" spans="1:8" customFormat="1" ht="16.5" customHeight="1">
      <c r="A2" s="14"/>
      <c r="B2" s="15"/>
      <c r="C2" s="15"/>
      <c r="D2" s="15"/>
      <c r="E2" s="14"/>
      <c r="F2" s="18"/>
      <c r="G2" s="18"/>
      <c r="H2" s="19"/>
    </row>
    <row r="3" spans="1:8" customFormat="1" ht="6.75" customHeight="1">
      <c r="A3" s="20"/>
      <c r="B3" s="21"/>
      <c r="C3" s="21"/>
      <c r="D3" s="21"/>
      <c r="E3" s="20"/>
      <c r="F3" s="4"/>
      <c r="G3" s="4"/>
      <c r="H3" s="24"/>
    </row>
    <row r="4" spans="1:8" customFormat="1" ht="12" customHeight="1">
      <c r="A4" s="167" t="s">
        <v>152</v>
      </c>
      <c r="B4" s="168"/>
      <c r="C4" s="168"/>
      <c r="D4" s="121" t="str">
        <f>Cover!I15</f>
        <v>(YEAR)</v>
      </c>
      <c r="E4" s="20"/>
      <c r="F4" s="4"/>
      <c r="G4" s="4"/>
      <c r="H4" s="24"/>
    </row>
    <row r="5" spans="1:8" customFormat="1" ht="12.75">
      <c r="A5" s="14"/>
      <c r="B5" s="15"/>
      <c r="C5" s="15"/>
      <c r="D5" s="15"/>
      <c r="E5" s="14"/>
      <c r="F5" s="18"/>
      <c r="G5" s="18"/>
      <c r="H5" s="19"/>
    </row>
    <row r="6" spans="1:8" customFormat="1" ht="30" customHeight="1">
      <c r="A6" s="445" t="s">
        <v>119</v>
      </c>
      <c r="B6" s="446"/>
      <c r="C6" s="446"/>
      <c r="D6" s="446"/>
      <c r="E6" s="446"/>
      <c r="F6" s="446"/>
      <c r="G6" s="446"/>
      <c r="H6" s="24"/>
    </row>
    <row r="7" spans="1:8" customFormat="1" ht="20.25" customHeight="1">
      <c r="A7" s="460" t="s">
        <v>165</v>
      </c>
      <c r="B7" s="461"/>
      <c r="C7" s="461"/>
      <c r="D7" s="121" t="s">
        <v>103</v>
      </c>
      <c r="E7" s="122"/>
      <c r="F7" s="122"/>
      <c r="G7" s="122"/>
      <c r="H7" s="24"/>
    </row>
    <row r="8" spans="1:8" customFormat="1" ht="21.75" customHeight="1">
      <c r="A8" s="14"/>
      <c r="B8" s="15"/>
      <c r="C8" s="15"/>
      <c r="D8" s="15"/>
      <c r="E8" s="15"/>
      <c r="F8" s="18"/>
      <c r="G8" s="18"/>
      <c r="H8" s="19"/>
    </row>
    <row r="9" spans="1:8" customFormat="1" ht="12" customHeight="1">
      <c r="A9" s="70" t="s">
        <v>46</v>
      </c>
      <c r="B9" s="71"/>
      <c r="C9" s="9"/>
      <c r="D9" s="123"/>
      <c r="E9" s="158" t="s">
        <v>48</v>
      </c>
      <c r="F9" s="151" t="s">
        <v>49</v>
      </c>
      <c r="G9" s="151" t="s">
        <v>49</v>
      </c>
      <c r="H9" s="48"/>
    </row>
    <row r="10" spans="1:8" ht="12" customHeight="1">
      <c r="A10" s="127" t="s">
        <v>47</v>
      </c>
      <c r="B10" s="112"/>
      <c r="C10" s="141" t="s">
        <v>50</v>
      </c>
      <c r="D10" s="151"/>
      <c r="E10" s="151" t="s">
        <v>104</v>
      </c>
      <c r="F10" s="151" t="s">
        <v>104</v>
      </c>
      <c r="G10" s="151" t="s">
        <v>104</v>
      </c>
      <c r="H10" s="74"/>
    </row>
    <row r="11" spans="1:8" ht="12.75" customHeight="1">
      <c r="A11" s="145"/>
      <c r="B11" s="146"/>
      <c r="C11" s="152"/>
      <c r="D11" s="151"/>
      <c r="E11" s="151" t="e">
        <f>D4-2</f>
        <v>#VALUE!</v>
      </c>
      <c r="F11" s="151" t="e">
        <f>D4-1</f>
        <v>#VALUE!</v>
      </c>
      <c r="G11" s="151" t="str">
        <f>D4</f>
        <v>(YEAR)</v>
      </c>
      <c r="H11" s="74"/>
    </row>
    <row r="12" spans="1:8" ht="5.0999999999999996" customHeight="1">
      <c r="A12" s="136"/>
      <c r="B12" s="142"/>
      <c r="C12" s="135"/>
      <c r="D12" s="124"/>
      <c r="E12" s="124"/>
      <c r="F12" s="157"/>
      <c r="G12" s="124"/>
      <c r="H12" s="81"/>
    </row>
    <row r="13" spans="1:8" ht="21.95" customHeight="1">
      <c r="A13" s="134">
        <v>3100</v>
      </c>
      <c r="B13" s="82"/>
      <c r="C13" s="115" t="s">
        <v>109</v>
      </c>
      <c r="D13" s="183"/>
      <c r="E13" s="140"/>
      <c r="F13" s="182"/>
      <c r="G13" s="183"/>
      <c r="H13" s="73"/>
    </row>
    <row r="14" spans="1:8" ht="21.95" customHeight="1">
      <c r="A14" s="263" t="s">
        <v>52</v>
      </c>
      <c r="B14" s="264"/>
      <c r="C14" s="269" t="s">
        <v>53</v>
      </c>
      <c r="D14" s="262"/>
      <c r="E14" s="360"/>
      <c r="F14" s="360"/>
      <c r="G14" s="84" t="s">
        <v>105</v>
      </c>
      <c r="H14" s="85">
        <v>1</v>
      </c>
    </row>
    <row r="15" spans="1:8" ht="21.95" customHeight="1">
      <c r="A15" s="267">
        <v>3190</v>
      </c>
      <c r="B15" s="268"/>
      <c r="C15" s="269" t="s">
        <v>106</v>
      </c>
      <c r="D15" s="266"/>
      <c r="E15" s="360"/>
      <c r="F15" s="360"/>
      <c r="G15" s="360"/>
      <c r="H15" s="83">
        <v>2</v>
      </c>
    </row>
    <row r="16" spans="1:8" ht="21.95" customHeight="1">
      <c r="A16" s="267">
        <v>3610</v>
      </c>
      <c r="B16" s="266"/>
      <c r="C16" s="269" t="s">
        <v>60</v>
      </c>
      <c r="D16" s="266"/>
      <c r="E16" s="360"/>
      <c r="F16" s="360"/>
      <c r="G16" s="360"/>
      <c r="H16" s="83">
        <v>3</v>
      </c>
    </row>
    <row r="17" spans="1:8" ht="21.95" customHeight="1">
      <c r="A17" s="352"/>
      <c r="B17" s="270"/>
      <c r="C17" s="269"/>
      <c r="D17" s="266"/>
      <c r="E17" s="360"/>
      <c r="F17" s="360"/>
      <c r="G17" s="360"/>
      <c r="H17" s="83">
        <v>4</v>
      </c>
    </row>
    <row r="18" spans="1:8" ht="21.95" customHeight="1">
      <c r="A18" s="269"/>
      <c r="B18" s="266"/>
      <c r="C18" s="269"/>
      <c r="D18" s="266"/>
      <c r="E18" s="360"/>
      <c r="F18" s="360"/>
      <c r="G18" s="360"/>
      <c r="H18" s="83">
        <v>5</v>
      </c>
    </row>
    <row r="19" spans="1:8" ht="21.95" customHeight="1">
      <c r="A19" s="269"/>
      <c r="B19" s="266"/>
      <c r="C19" s="269"/>
      <c r="D19" s="262"/>
      <c r="E19" s="360"/>
      <c r="F19" s="360"/>
      <c r="G19" s="360"/>
      <c r="H19" s="83">
        <v>6</v>
      </c>
    </row>
    <row r="20" spans="1:8" ht="24.95" customHeight="1">
      <c r="A20" s="100"/>
      <c r="B20" s="101"/>
      <c r="C20" s="6" t="s">
        <v>131</v>
      </c>
      <c r="D20" s="76"/>
      <c r="E20" s="7">
        <f>SUM(E14:E19)</f>
        <v>0</v>
      </c>
      <c r="F20" s="7">
        <f>SUM(F14:F19)</f>
        <v>0</v>
      </c>
      <c r="G20" s="7">
        <f>SUM(G14:G19)</f>
        <v>0</v>
      </c>
      <c r="H20" s="83">
        <v>7</v>
      </c>
    </row>
    <row r="21" spans="1:8" ht="23.1" customHeight="1">
      <c r="A21" s="93"/>
      <c r="B21" s="89"/>
      <c r="C21" s="116"/>
      <c r="D21" s="79"/>
      <c r="E21" s="154"/>
      <c r="F21" s="154"/>
      <c r="G21" s="101"/>
      <c r="H21" s="155"/>
    </row>
    <row r="22" spans="1:8" customFormat="1" ht="12" customHeight="1">
      <c r="A22" s="70" t="s">
        <v>46</v>
      </c>
      <c r="B22" s="71"/>
      <c r="C22" s="9"/>
      <c r="D22" s="158" t="s">
        <v>48</v>
      </c>
      <c r="E22" s="158" t="s">
        <v>49</v>
      </c>
      <c r="F22" s="160"/>
      <c r="G22" s="151" t="s">
        <v>66</v>
      </c>
      <c r="H22" s="48"/>
    </row>
    <row r="23" spans="1:8" ht="12.75" customHeight="1">
      <c r="A23" s="127" t="s">
        <v>47</v>
      </c>
      <c r="B23" s="112"/>
      <c r="C23" s="143" t="s">
        <v>67</v>
      </c>
      <c r="D23" s="151" t="s">
        <v>107</v>
      </c>
      <c r="E23" s="151" t="s">
        <v>107</v>
      </c>
      <c r="F23" s="151" t="s">
        <v>69</v>
      </c>
      <c r="G23" s="151" t="s">
        <v>139</v>
      </c>
      <c r="H23" s="74"/>
    </row>
    <row r="24" spans="1:8" ht="12.75" customHeight="1">
      <c r="A24" s="145"/>
      <c r="B24" s="146"/>
      <c r="C24" s="150"/>
      <c r="D24" s="151" t="e">
        <f>D4-2</f>
        <v>#VALUE!</v>
      </c>
      <c r="E24" s="158" t="e">
        <f>D4-1</f>
        <v>#VALUE!</v>
      </c>
      <c r="F24" s="151"/>
      <c r="G24" s="151" t="str">
        <f>D4</f>
        <v>(YEAR)</v>
      </c>
      <c r="H24" s="74"/>
    </row>
    <row r="25" spans="1:8" ht="5.0999999999999996" customHeight="1">
      <c r="A25" s="136"/>
      <c r="B25" s="142"/>
      <c r="C25" s="126"/>
      <c r="D25" s="124"/>
      <c r="E25" s="157"/>
      <c r="F25" s="124"/>
      <c r="G25" s="124"/>
      <c r="H25" s="81"/>
    </row>
    <row r="26" spans="1:8" ht="20.100000000000001" customHeight="1">
      <c r="A26" s="184">
        <v>4600</v>
      </c>
      <c r="B26" s="90"/>
      <c r="C26" s="156" t="s">
        <v>140</v>
      </c>
      <c r="D26" s="90"/>
      <c r="E26" s="100"/>
      <c r="F26" s="100"/>
      <c r="G26" s="118"/>
      <c r="H26" s="83"/>
    </row>
    <row r="27" spans="1:8" ht="20.100000000000001" customHeight="1">
      <c r="A27" s="352">
        <v>710</v>
      </c>
      <c r="B27" s="270"/>
      <c r="C27" s="411" t="s">
        <v>120</v>
      </c>
      <c r="D27" s="357"/>
      <c r="E27" s="357"/>
      <c r="F27" s="357"/>
      <c r="G27" s="357"/>
      <c r="H27" s="83">
        <v>8</v>
      </c>
    </row>
    <row r="28" spans="1:8" ht="20.100000000000001" customHeight="1">
      <c r="A28" s="352">
        <v>720</v>
      </c>
      <c r="B28" s="270"/>
      <c r="C28" s="411" t="s">
        <v>141</v>
      </c>
      <c r="D28" s="357"/>
      <c r="E28" s="357"/>
      <c r="F28" s="357"/>
      <c r="G28" s="357"/>
      <c r="H28" s="83">
        <v>9</v>
      </c>
    </row>
    <row r="29" spans="1:8" ht="20.100000000000001" customHeight="1">
      <c r="A29" s="352">
        <v>730</v>
      </c>
      <c r="B29" s="270"/>
      <c r="C29" s="411" t="s">
        <v>121</v>
      </c>
      <c r="D29" s="357"/>
      <c r="E29" s="357"/>
      <c r="F29" s="357"/>
      <c r="G29" s="357"/>
      <c r="H29" s="83">
        <v>10</v>
      </c>
    </row>
    <row r="30" spans="1:8" ht="20.100000000000001" customHeight="1">
      <c r="A30" s="258"/>
      <c r="B30" s="270"/>
      <c r="C30" s="362"/>
      <c r="D30" s="357"/>
      <c r="E30" s="357"/>
      <c r="F30" s="357"/>
      <c r="G30" s="357"/>
      <c r="H30" s="83">
        <v>11</v>
      </c>
    </row>
    <row r="31" spans="1:8" ht="20.100000000000001" customHeight="1">
      <c r="A31" s="258"/>
      <c r="B31" s="270"/>
      <c r="C31" s="362"/>
      <c r="D31" s="357"/>
      <c r="E31" s="357"/>
      <c r="F31" s="357"/>
      <c r="G31" s="357"/>
      <c r="H31" s="83">
        <v>12</v>
      </c>
    </row>
    <row r="32" spans="1:8" ht="24" customHeight="1">
      <c r="A32" s="93"/>
      <c r="B32" s="90"/>
      <c r="C32" s="7" t="s">
        <v>146</v>
      </c>
      <c r="D32" s="86">
        <f>SUM(D27:D31)</f>
        <v>0</v>
      </c>
      <c r="E32" s="86">
        <f>SUM(E27:E31)</f>
        <v>0</v>
      </c>
      <c r="F32" s="86">
        <f>SUM(F27:F31)</f>
        <v>0</v>
      </c>
      <c r="G32" s="86">
        <f>SUM(G27:G31)</f>
        <v>0</v>
      </c>
      <c r="H32" s="83">
        <v>13</v>
      </c>
    </row>
    <row r="33" spans="1:8" ht="24" customHeight="1">
      <c r="A33" s="125"/>
      <c r="B33" s="99"/>
      <c r="C33" s="7" t="s">
        <v>142</v>
      </c>
      <c r="D33" s="7">
        <f>E20-D32</f>
        <v>0</v>
      </c>
      <c r="E33" s="7">
        <f>F20-E32</f>
        <v>0</v>
      </c>
      <c r="F33" s="7">
        <f>G20-F32</f>
        <v>0</v>
      </c>
      <c r="G33" s="173" t="s">
        <v>73</v>
      </c>
      <c r="H33" s="83">
        <v>14</v>
      </c>
    </row>
    <row r="34" spans="1:8" ht="24" customHeight="1">
      <c r="A34" s="6"/>
      <c r="B34" s="76"/>
      <c r="C34" s="99" t="s">
        <v>143</v>
      </c>
      <c r="D34" s="257"/>
      <c r="E34" s="99">
        <f>D37</f>
        <v>0</v>
      </c>
      <c r="F34" s="6">
        <f>E37</f>
        <v>0</v>
      </c>
      <c r="G34" s="7">
        <f>E37</f>
        <v>0</v>
      </c>
      <c r="H34" s="83">
        <v>15</v>
      </c>
    </row>
    <row r="35" spans="1:8" ht="24" customHeight="1">
      <c r="A35" s="103">
        <v>3999</v>
      </c>
      <c r="B35" s="76"/>
      <c r="C35" s="99" t="s">
        <v>144</v>
      </c>
      <c r="D35" s="257"/>
      <c r="E35" s="257"/>
      <c r="F35" s="257"/>
      <c r="G35" s="257"/>
      <c r="H35" s="83">
        <v>16</v>
      </c>
    </row>
    <row r="36" spans="1:8" ht="24" customHeight="1">
      <c r="A36" s="103">
        <v>4999</v>
      </c>
      <c r="B36" s="76"/>
      <c r="C36" s="99" t="s">
        <v>147</v>
      </c>
      <c r="D36" s="257"/>
      <c r="E36" s="257"/>
      <c r="F36" s="257"/>
      <c r="G36" s="257"/>
      <c r="H36" s="83">
        <v>17</v>
      </c>
    </row>
    <row r="37" spans="1:8" ht="24.95" customHeight="1">
      <c r="A37" s="6"/>
      <c r="B37" s="73"/>
      <c r="C37" s="57" t="s">
        <v>145</v>
      </c>
      <c r="D37" s="81">
        <f>D33+D34+D35-D36</f>
        <v>0</v>
      </c>
      <c r="E37" s="81">
        <f>E33+E34+E35-E36</f>
        <v>0</v>
      </c>
      <c r="F37" s="81">
        <f>F33+F34+F35-F36</f>
        <v>0</v>
      </c>
      <c r="G37" s="173" t="s">
        <v>73</v>
      </c>
      <c r="H37" s="83">
        <v>18</v>
      </c>
    </row>
    <row r="38" spans="1:8" ht="30" customHeight="1">
      <c r="A38" s="6" t="s">
        <v>133</v>
      </c>
      <c r="B38" s="99"/>
      <c r="C38" s="99"/>
      <c r="D38" s="99"/>
      <c r="E38" s="99"/>
      <c r="F38" s="99"/>
      <c r="G38" s="99"/>
      <c r="H38" s="85"/>
    </row>
  </sheetData>
  <sheetProtection algorithmName="SHA-512" hashValue="QIMCKVWUy+/I7Oj2Ot2MNcxFtybh7aWIsCQ+SI1UCLLCTImOGBPY+KNk6hZewuSOQFZjUB3CluvGCG3R3EvBbQ==" saltValue="vf0IApLnuOxw2aWpNTRJ2w==" spinCount="100000" sheet="1" objects="1" scenarios="1" selectLockedCells="1"/>
  <protectedRanges>
    <protectedRange sqref="D35:G36" name="Range6"/>
    <protectedRange sqref="D34" name="Range5"/>
    <protectedRange sqref="A27:G31" name="Range4"/>
    <protectedRange sqref="A14:F19 G15:G19" name="Range2"/>
    <protectedRange sqref="A7" name="Range1"/>
  </protectedRanges>
  <mergeCells count="2">
    <mergeCell ref="A6:G6"/>
    <mergeCell ref="A7:C7"/>
  </mergeCells>
  <phoneticPr fontId="0" type="noConversion"/>
  <printOptions horizontalCentered="1"/>
  <pageMargins left="0.5" right="0" top="0.5" bottom="0.3" header="0.5" footer="0.3"/>
  <pageSetup scale="99" orientation="portrait" r:id="rId1"/>
  <headerFooter alignWithMargins="0">
    <oddHeader>&amp;RSchedule D
Page 2</oddHeader>
    <oddFooter>&amp;C14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38"/>
  <sheetViews>
    <sheetView topLeftCell="A7" zoomScaleNormal="100" workbookViewId="0">
      <selection activeCell="G18" sqref="G18"/>
    </sheetView>
  </sheetViews>
  <sheetFormatPr defaultRowHeight="11.1" customHeight="1"/>
  <cols>
    <col min="1" max="1" width="7.7109375" style="287" customWidth="1"/>
    <col min="2" max="2" width="2.28515625" style="287" customWidth="1"/>
    <col min="3" max="3" width="31.28515625" style="287" customWidth="1"/>
    <col min="4" max="6" width="14.7109375" style="287" customWidth="1"/>
    <col min="7" max="7" width="13.7109375" style="287" customWidth="1"/>
    <col min="8" max="8" width="3.7109375" style="287" customWidth="1"/>
    <col min="9" max="16384" width="9.140625" style="287"/>
  </cols>
  <sheetData>
    <row r="1" spans="1:8" s="320" customFormat="1" ht="12.75">
      <c r="A1" s="274" t="s">
        <v>125</v>
      </c>
      <c r="B1" s="275" t="str">
        <f>Cover!D10</f>
        <v>(CITY NAME)</v>
      </c>
      <c r="C1" s="275"/>
      <c r="D1" s="275"/>
      <c r="E1" s="276"/>
      <c r="F1" s="277"/>
      <c r="G1" s="277"/>
      <c r="H1" s="306"/>
    </row>
    <row r="2" spans="1:8" s="320" customFormat="1" ht="16.5" customHeight="1">
      <c r="A2" s="278"/>
      <c r="B2" s="279"/>
      <c r="C2" s="279"/>
      <c r="D2" s="279"/>
      <c r="E2" s="278"/>
      <c r="F2" s="280"/>
      <c r="G2" s="280"/>
      <c r="H2" s="307"/>
    </row>
    <row r="3" spans="1:8" s="320" customFormat="1" ht="6.75" customHeight="1">
      <c r="A3" s="281"/>
      <c r="B3" s="282"/>
      <c r="C3" s="282"/>
      <c r="D3" s="282"/>
      <c r="E3" s="281"/>
      <c r="F3" s="283"/>
      <c r="G3" s="283"/>
      <c r="H3" s="308"/>
    </row>
    <row r="4" spans="1:8" s="320" customFormat="1" ht="12" customHeight="1">
      <c r="A4" s="335" t="s">
        <v>152</v>
      </c>
      <c r="B4" s="336"/>
      <c r="C4" s="336"/>
      <c r="D4" s="363" t="str">
        <f>Cover!I15</f>
        <v>(YEAR)</v>
      </c>
      <c r="E4" s="281"/>
      <c r="F4" s="283"/>
      <c r="G4" s="283"/>
      <c r="H4" s="308"/>
    </row>
    <row r="5" spans="1:8" s="320" customFormat="1" ht="12.75">
      <c r="A5" s="278"/>
      <c r="B5" s="279"/>
      <c r="C5" s="279"/>
      <c r="D5" s="279"/>
      <c r="E5" s="278"/>
      <c r="F5" s="280"/>
      <c r="G5" s="280"/>
      <c r="H5" s="307"/>
    </row>
    <row r="6" spans="1:8" s="320" customFormat="1" ht="30" customHeight="1">
      <c r="A6" s="452" t="s">
        <v>119</v>
      </c>
      <c r="B6" s="453"/>
      <c r="C6" s="453"/>
      <c r="D6" s="453"/>
      <c r="E6" s="453"/>
      <c r="F6" s="453"/>
      <c r="G6" s="453"/>
      <c r="H6" s="308"/>
    </row>
    <row r="7" spans="1:8" s="320" customFormat="1" ht="20.25" customHeight="1">
      <c r="A7" s="460" t="s">
        <v>164</v>
      </c>
      <c r="B7" s="461"/>
      <c r="C7" s="461"/>
      <c r="D7" s="363" t="s">
        <v>103</v>
      </c>
      <c r="E7" s="364"/>
      <c r="F7" s="364"/>
      <c r="G7" s="364"/>
      <c r="H7" s="308"/>
    </row>
    <row r="8" spans="1:8" s="320" customFormat="1" ht="21.75" customHeight="1">
      <c r="A8" s="278"/>
      <c r="B8" s="279"/>
      <c r="C8" s="279"/>
      <c r="D8" s="279"/>
      <c r="E8" s="279"/>
      <c r="F8" s="280"/>
      <c r="G8" s="280"/>
      <c r="H8" s="307"/>
    </row>
    <row r="9" spans="1:8" s="320" customFormat="1" ht="12" customHeight="1">
      <c r="A9" s="365" t="s">
        <v>46</v>
      </c>
      <c r="B9" s="366"/>
      <c r="C9" s="275"/>
      <c r="D9" s="367"/>
      <c r="E9" s="343" t="s">
        <v>48</v>
      </c>
      <c r="F9" s="291" t="s">
        <v>49</v>
      </c>
      <c r="G9" s="291" t="s">
        <v>49</v>
      </c>
      <c r="H9" s="309"/>
    </row>
    <row r="10" spans="1:8" ht="12" customHeight="1">
      <c r="A10" s="294" t="s">
        <v>47</v>
      </c>
      <c r="B10" s="368"/>
      <c r="C10" s="412" t="s">
        <v>50</v>
      </c>
      <c r="D10" s="291"/>
      <c r="E10" s="291" t="s">
        <v>104</v>
      </c>
      <c r="F10" s="291" t="s">
        <v>104</v>
      </c>
      <c r="G10" s="291" t="s">
        <v>104</v>
      </c>
      <c r="H10" s="310"/>
    </row>
    <row r="11" spans="1:8" ht="12.75" customHeight="1">
      <c r="A11" s="370"/>
      <c r="B11" s="371"/>
      <c r="C11" s="372"/>
      <c r="D11" s="291"/>
      <c r="E11" s="291" t="e">
        <f>D4-2</f>
        <v>#VALUE!</v>
      </c>
      <c r="F11" s="291" t="e">
        <f>D4-1</f>
        <v>#VALUE!</v>
      </c>
      <c r="G11" s="291" t="str">
        <f>D4</f>
        <v>(YEAR)</v>
      </c>
      <c r="H11" s="310"/>
    </row>
    <row r="12" spans="1:8" ht="5.0999999999999996" customHeight="1">
      <c r="A12" s="298"/>
      <c r="B12" s="373"/>
      <c r="C12" s="300"/>
      <c r="D12" s="303"/>
      <c r="E12" s="303"/>
      <c r="F12" s="302"/>
      <c r="G12" s="303"/>
      <c r="H12" s="311"/>
    </row>
    <row r="13" spans="1:8" ht="21.95" customHeight="1">
      <c r="A13" s="321">
        <v>3100</v>
      </c>
      <c r="B13" s="348"/>
      <c r="C13" s="374" t="s">
        <v>109</v>
      </c>
      <c r="D13" s="375"/>
      <c r="E13" s="376"/>
      <c r="F13" s="326"/>
      <c r="G13" s="375"/>
      <c r="H13" s="312"/>
    </row>
    <row r="14" spans="1:8" ht="21.95" customHeight="1">
      <c r="A14" s="263" t="s">
        <v>52</v>
      </c>
      <c r="B14" s="264"/>
      <c r="C14" s="269" t="s">
        <v>53</v>
      </c>
      <c r="D14" s="262"/>
      <c r="E14" s="360"/>
      <c r="F14" s="360"/>
      <c r="G14" s="413" t="s">
        <v>105</v>
      </c>
      <c r="H14" s="313">
        <v>1</v>
      </c>
    </row>
    <row r="15" spans="1:8" ht="21.95" customHeight="1">
      <c r="A15" s="267">
        <v>3190</v>
      </c>
      <c r="B15" s="268"/>
      <c r="C15" s="269" t="s">
        <v>106</v>
      </c>
      <c r="D15" s="266"/>
      <c r="E15" s="360"/>
      <c r="F15" s="360"/>
      <c r="G15" s="360"/>
      <c r="H15" s="314">
        <v>2</v>
      </c>
    </row>
    <row r="16" spans="1:8" ht="21.95" customHeight="1">
      <c r="A16" s="267">
        <v>3610</v>
      </c>
      <c r="B16" s="266"/>
      <c r="C16" s="269" t="s">
        <v>60</v>
      </c>
      <c r="D16" s="266"/>
      <c r="E16" s="360"/>
      <c r="F16" s="360"/>
      <c r="G16" s="360"/>
      <c r="H16" s="314">
        <v>3</v>
      </c>
    </row>
    <row r="17" spans="1:8" ht="21.95" customHeight="1">
      <c r="A17" s="352"/>
      <c r="B17" s="270"/>
      <c r="C17" s="269"/>
      <c r="D17" s="266"/>
      <c r="E17" s="360"/>
      <c r="F17" s="360"/>
      <c r="G17" s="360"/>
      <c r="H17" s="314">
        <v>4</v>
      </c>
    </row>
    <row r="18" spans="1:8" ht="21.95" customHeight="1">
      <c r="A18" s="269"/>
      <c r="B18" s="266"/>
      <c r="C18" s="269"/>
      <c r="D18" s="266"/>
      <c r="E18" s="360"/>
      <c r="F18" s="360"/>
      <c r="G18" s="360"/>
      <c r="H18" s="314">
        <v>5</v>
      </c>
    </row>
    <row r="19" spans="1:8" ht="21.95" customHeight="1">
      <c r="A19" s="269"/>
      <c r="B19" s="266"/>
      <c r="C19" s="269"/>
      <c r="D19" s="262"/>
      <c r="E19" s="360"/>
      <c r="F19" s="360"/>
      <c r="G19" s="360"/>
      <c r="H19" s="314">
        <v>6</v>
      </c>
    </row>
    <row r="20" spans="1:8" ht="24.95" customHeight="1">
      <c r="A20" s="317"/>
      <c r="B20" s="318"/>
      <c r="C20" s="305" t="s">
        <v>131</v>
      </c>
      <c r="D20" s="319"/>
      <c r="E20" s="351">
        <f>SUM(E14:E19)</f>
        <v>0</v>
      </c>
      <c r="F20" s="351">
        <f>SUM(F14:F19)</f>
        <v>0</v>
      </c>
      <c r="G20" s="351">
        <f>SUM(G14:G19)</f>
        <v>0</v>
      </c>
      <c r="H20" s="314">
        <v>7</v>
      </c>
    </row>
    <row r="21" spans="1:8" ht="23.1" customHeight="1">
      <c r="A21" s="334"/>
      <c r="B21" s="330"/>
      <c r="C21" s="400"/>
      <c r="D21" s="324"/>
      <c r="E21" s="378"/>
      <c r="F21" s="378"/>
      <c r="G21" s="318"/>
      <c r="H21" s="414"/>
    </row>
    <row r="22" spans="1:8" s="320" customFormat="1" ht="12" customHeight="1">
      <c r="A22" s="365" t="s">
        <v>46</v>
      </c>
      <c r="B22" s="366"/>
      <c r="C22" s="275"/>
      <c r="D22" s="343" t="s">
        <v>48</v>
      </c>
      <c r="E22" s="343" t="s">
        <v>49</v>
      </c>
      <c r="F22" s="381"/>
      <c r="G22" s="291" t="s">
        <v>66</v>
      </c>
      <c r="H22" s="309"/>
    </row>
    <row r="23" spans="1:8" ht="12.75" customHeight="1">
      <c r="A23" s="294" t="s">
        <v>47</v>
      </c>
      <c r="B23" s="368"/>
      <c r="C23" s="341" t="s">
        <v>67</v>
      </c>
      <c r="D23" s="291" t="s">
        <v>107</v>
      </c>
      <c r="E23" s="291" t="s">
        <v>107</v>
      </c>
      <c r="F23" s="291" t="s">
        <v>69</v>
      </c>
      <c r="G23" s="291" t="s">
        <v>139</v>
      </c>
      <c r="H23" s="310"/>
    </row>
    <row r="24" spans="1:8" ht="12.75" customHeight="1">
      <c r="A24" s="370"/>
      <c r="B24" s="371"/>
      <c r="C24" s="342"/>
      <c r="D24" s="291" t="e">
        <f>D4-2</f>
        <v>#VALUE!</v>
      </c>
      <c r="E24" s="343" t="e">
        <f>D4-1</f>
        <v>#VALUE!</v>
      </c>
      <c r="F24" s="291"/>
      <c r="G24" s="291" t="str">
        <f>D4</f>
        <v>(YEAR)</v>
      </c>
      <c r="H24" s="310"/>
    </row>
    <row r="25" spans="1:8" ht="5.0999999999999996" customHeight="1">
      <c r="A25" s="298"/>
      <c r="B25" s="373"/>
      <c r="C25" s="382"/>
      <c r="D25" s="303"/>
      <c r="E25" s="302"/>
      <c r="F25" s="303"/>
      <c r="G25" s="303"/>
      <c r="H25" s="311"/>
    </row>
    <row r="26" spans="1:8" ht="20.100000000000001" customHeight="1">
      <c r="A26" s="329">
        <v>4600</v>
      </c>
      <c r="B26" s="289"/>
      <c r="C26" s="347" t="s">
        <v>140</v>
      </c>
      <c r="D26" s="289"/>
      <c r="E26" s="317"/>
      <c r="F26" s="317"/>
      <c r="G26" s="379"/>
      <c r="H26" s="314"/>
    </row>
    <row r="27" spans="1:8" ht="20.100000000000001" customHeight="1">
      <c r="A27" s="352">
        <v>710</v>
      </c>
      <c r="B27" s="270"/>
      <c r="C27" s="411" t="s">
        <v>120</v>
      </c>
      <c r="D27" s="357"/>
      <c r="E27" s="357"/>
      <c r="F27" s="357"/>
      <c r="G27" s="357"/>
      <c r="H27" s="314">
        <v>8</v>
      </c>
    </row>
    <row r="28" spans="1:8" ht="20.100000000000001" customHeight="1">
      <c r="A28" s="352">
        <v>720</v>
      </c>
      <c r="B28" s="270"/>
      <c r="C28" s="411" t="s">
        <v>141</v>
      </c>
      <c r="D28" s="357"/>
      <c r="E28" s="357"/>
      <c r="F28" s="357"/>
      <c r="G28" s="357"/>
      <c r="H28" s="314">
        <v>9</v>
      </c>
    </row>
    <row r="29" spans="1:8" ht="20.100000000000001" customHeight="1">
      <c r="A29" s="352">
        <v>730</v>
      </c>
      <c r="B29" s="270"/>
      <c r="C29" s="411" t="s">
        <v>121</v>
      </c>
      <c r="D29" s="357"/>
      <c r="E29" s="357"/>
      <c r="F29" s="357"/>
      <c r="G29" s="357"/>
      <c r="H29" s="314">
        <v>10</v>
      </c>
    </row>
    <row r="30" spans="1:8" ht="20.100000000000001" customHeight="1">
      <c r="A30" s="258"/>
      <c r="B30" s="270"/>
      <c r="C30" s="362"/>
      <c r="D30" s="357"/>
      <c r="E30" s="357"/>
      <c r="F30" s="357"/>
      <c r="G30" s="357"/>
      <c r="H30" s="314">
        <v>11</v>
      </c>
    </row>
    <row r="31" spans="1:8" ht="20.100000000000001" customHeight="1">
      <c r="A31" s="258"/>
      <c r="B31" s="270"/>
      <c r="C31" s="362"/>
      <c r="D31" s="357"/>
      <c r="E31" s="357"/>
      <c r="F31" s="357"/>
      <c r="G31" s="357"/>
      <c r="H31" s="314">
        <v>12</v>
      </c>
    </row>
    <row r="32" spans="1:8" ht="24" customHeight="1">
      <c r="A32" s="334"/>
      <c r="B32" s="289"/>
      <c r="C32" s="351" t="s">
        <v>146</v>
      </c>
      <c r="D32" s="316">
        <f>SUM(D27:D31)</f>
        <v>0</v>
      </c>
      <c r="E32" s="316">
        <f>SUM(E27:E31)</f>
        <v>0</v>
      </c>
      <c r="F32" s="316">
        <f>SUM(F27:F31)</f>
        <v>0</v>
      </c>
      <c r="G32" s="316">
        <f>SUM(G27:G31)</f>
        <v>0</v>
      </c>
      <c r="H32" s="314">
        <v>13</v>
      </c>
    </row>
    <row r="33" spans="1:8" ht="24" customHeight="1">
      <c r="A33" s="383"/>
      <c r="B33" s="349"/>
      <c r="C33" s="351" t="s">
        <v>142</v>
      </c>
      <c r="D33" s="351">
        <f>E20-D32</f>
        <v>0</v>
      </c>
      <c r="E33" s="351">
        <f>F20-E32</f>
        <v>0</v>
      </c>
      <c r="F33" s="351">
        <f>G20-F32</f>
        <v>0</v>
      </c>
      <c r="G33" s="384" t="s">
        <v>73</v>
      </c>
      <c r="H33" s="314">
        <v>14</v>
      </c>
    </row>
    <row r="34" spans="1:8" ht="24" customHeight="1">
      <c r="A34" s="305"/>
      <c r="B34" s="319"/>
      <c r="C34" s="349" t="s">
        <v>143</v>
      </c>
      <c r="D34" s="257"/>
      <c r="E34" s="349">
        <f>D37</f>
        <v>0</v>
      </c>
      <c r="F34" s="305">
        <f>E37</f>
        <v>0</v>
      </c>
      <c r="G34" s="351">
        <f>E37</f>
        <v>0</v>
      </c>
      <c r="H34" s="314">
        <v>15</v>
      </c>
    </row>
    <row r="35" spans="1:8" ht="24" customHeight="1">
      <c r="A35" s="385">
        <v>3999</v>
      </c>
      <c r="B35" s="319"/>
      <c r="C35" s="349" t="s">
        <v>144</v>
      </c>
      <c r="D35" s="257"/>
      <c r="E35" s="257"/>
      <c r="F35" s="257"/>
      <c r="G35" s="257"/>
      <c r="H35" s="314">
        <v>16</v>
      </c>
    </row>
    <row r="36" spans="1:8" ht="24" customHeight="1">
      <c r="A36" s="385">
        <v>4999</v>
      </c>
      <c r="B36" s="319"/>
      <c r="C36" s="349" t="s">
        <v>147</v>
      </c>
      <c r="D36" s="257"/>
      <c r="E36" s="257"/>
      <c r="F36" s="257"/>
      <c r="G36" s="257"/>
      <c r="H36" s="314">
        <v>17</v>
      </c>
    </row>
    <row r="37" spans="1:8" ht="24.95" customHeight="1">
      <c r="A37" s="305"/>
      <c r="B37" s="312"/>
      <c r="C37" s="350" t="s">
        <v>145</v>
      </c>
      <c r="D37" s="311">
        <f>D33+D34+D35-D36</f>
        <v>0</v>
      </c>
      <c r="E37" s="311">
        <f>E33+E34+E35-E36</f>
        <v>0</v>
      </c>
      <c r="F37" s="311">
        <f>F33+F34+F35-F36</f>
        <v>0</v>
      </c>
      <c r="G37" s="384" t="s">
        <v>73</v>
      </c>
      <c r="H37" s="314">
        <v>18</v>
      </c>
    </row>
    <row r="38" spans="1:8" ht="30" customHeight="1">
      <c r="A38" s="305" t="s">
        <v>133</v>
      </c>
      <c r="B38" s="349"/>
      <c r="C38" s="349"/>
      <c r="D38" s="349"/>
      <c r="E38" s="349"/>
      <c r="F38" s="349"/>
      <c r="G38" s="349"/>
      <c r="H38" s="313"/>
    </row>
  </sheetData>
  <sheetProtection algorithmName="SHA-512" hashValue="IMiLkjXkcMBcRDmR796X6wQqNIsoEfLHioY76lJN2GWz+wEsdwuUWqHHWt2ckTxPExgHh04RfWRDm5Mji2Sk+Q==" saltValue="l1euSqrYuv/2DZm8/yzPGQ==" spinCount="100000" sheet="1" objects="1" scenarios="1" selectLockedCells="1"/>
  <protectedRanges>
    <protectedRange sqref="D35:G36" name="Range6"/>
    <protectedRange sqref="D34" name="Range5"/>
    <protectedRange sqref="A27:G31" name="Range4"/>
    <protectedRange sqref="A14:F19 G15:G19" name="Range2"/>
    <protectedRange sqref="A7" name="Range1"/>
  </protectedRanges>
  <mergeCells count="2">
    <mergeCell ref="A6:G6"/>
    <mergeCell ref="A7:C7"/>
  </mergeCells>
  <printOptions horizontalCentered="1"/>
  <pageMargins left="0.5" right="0" top="0.5" bottom="0.3" header="0.5" footer="0.3"/>
  <pageSetup scale="99" orientation="portrait" r:id="rId1"/>
  <headerFooter alignWithMargins="0">
    <oddHeader>&amp;RSchedule D
Page 3</oddHeader>
    <oddFooter>&amp;C15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H38"/>
  <sheetViews>
    <sheetView topLeftCell="A16" zoomScaleNormal="100" workbookViewId="0">
      <selection activeCell="E35" sqref="E35:G36"/>
    </sheetView>
  </sheetViews>
  <sheetFormatPr defaultRowHeight="11.1" customHeight="1"/>
  <cols>
    <col min="1" max="1" width="7.7109375" style="54" customWidth="1"/>
    <col min="2" max="2" width="2.28515625" style="54" customWidth="1"/>
    <col min="3" max="3" width="31.28515625" style="54" customWidth="1"/>
    <col min="4" max="6" width="14.7109375" style="54" customWidth="1"/>
    <col min="7" max="7" width="13.7109375" style="54" customWidth="1"/>
    <col min="8" max="8" width="3.7109375" style="54" customWidth="1"/>
    <col min="9" max="16384" width="9.140625" style="54"/>
  </cols>
  <sheetData>
    <row r="1" spans="1:8" customFormat="1" ht="12.75">
      <c r="A1" s="69" t="s">
        <v>125</v>
      </c>
      <c r="B1" s="9" t="str">
        <f>Cover!D10</f>
        <v>(CITY NAME)</v>
      </c>
      <c r="C1" s="9"/>
      <c r="D1" s="9"/>
      <c r="E1" s="25"/>
      <c r="F1" s="12"/>
      <c r="G1" s="12"/>
      <c r="H1" s="13"/>
    </row>
    <row r="2" spans="1:8" customFormat="1" ht="16.5" customHeight="1">
      <c r="A2" s="14"/>
      <c r="B2" s="15"/>
      <c r="C2" s="15"/>
      <c r="D2" s="15"/>
      <c r="E2" s="14"/>
      <c r="F2" s="18"/>
      <c r="G2" s="18"/>
      <c r="H2" s="19"/>
    </row>
    <row r="3" spans="1:8" customFormat="1" ht="6.75" customHeight="1">
      <c r="A3" s="20"/>
      <c r="B3" s="21"/>
      <c r="C3" s="21"/>
      <c r="D3" s="21"/>
      <c r="E3" s="20"/>
      <c r="F3" s="4"/>
      <c r="G3" s="4"/>
      <c r="H3" s="24"/>
    </row>
    <row r="4" spans="1:8" customFormat="1" ht="12" customHeight="1">
      <c r="A4" s="167" t="s">
        <v>152</v>
      </c>
      <c r="B4" s="168"/>
      <c r="C4" s="168"/>
      <c r="D4" s="121" t="str">
        <f>Cover!I15</f>
        <v>(YEAR)</v>
      </c>
      <c r="E4" s="20"/>
      <c r="F4" s="4"/>
      <c r="G4" s="4"/>
      <c r="H4" s="24"/>
    </row>
    <row r="5" spans="1:8" customFormat="1" ht="12.75">
      <c r="A5" s="14"/>
      <c r="B5" s="15"/>
      <c r="C5" s="15"/>
      <c r="D5" s="15"/>
      <c r="E5" s="14"/>
      <c r="F5" s="18"/>
      <c r="G5" s="18"/>
      <c r="H5" s="19"/>
    </row>
    <row r="6" spans="1:8" customFormat="1" ht="30" customHeight="1">
      <c r="A6" s="445" t="s">
        <v>119</v>
      </c>
      <c r="B6" s="446"/>
      <c r="C6" s="446"/>
      <c r="D6" s="446"/>
      <c r="E6" s="446"/>
      <c r="F6" s="446"/>
      <c r="G6" s="446"/>
      <c r="H6" s="24"/>
    </row>
    <row r="7" spans="1:8" customFormat="1" ht="20.25" customHeight="1">
      <c r="A7" s="460" t="s">
        <v>163</v>
      </c>
      <c r="B7" s="461"/>
      <c r="C7" s="461"/>
      <c r="D7" s="121" t="s">
        <v>103</v>
      </c>
      <c r="E7" s="122"/>
      <c r="F7" s="122"/>
      <c r="G7" s="122"/>
      <c r="H7" s="24"/>
    </row>
    <row r="8" spans="1:8" customFormat="1" ht="21.75" customHeight="1">
      <c r="A8" s="14"/>
      <c r="B8" s="15"/>
      <c r="C8" s="15"/>
      <c r="D8" s="15"/>
      <c r="E8" s="15"/>
      <c r="F8" s="18"/>
      <c r="G8" s="18"/>
      <c r="H8" s="19"/>
    </row>
    <row r="9" spans="1:8" customFormat="1" ht="12" customHeight="1">
      <c r="A9" s="70" t="s">
        <v>46</v>
      </c>
      <c r="B9" s="71"/>
      <c r="C9" s="9"/>
      <c r="D9" s="123"/>
      <c r="E9" s="158" t="s">
        <v>48</v>
      </c>
      <c r="F9" s="151" t="s">
        <v>49</v>
      </c>
      <c r="G9" s="151" t="s">
        <v>49</v>
      </c>
      <c r="H9" s="48"/>
    </row>
    <row r="10" spans="1:8" ht="12" customHeight="1">
      <c r="A10" s="127" t="s">
        <v>47</v>
      </c>
      <c r="B10" s="112"/>
      <c r="C10" s="141" t="s">
        <v>50</v>
      </c>
      <c r="D10" s="151"/>
      <c r="E10" s="151" t="s">
        <v>104</v>
      </c>
      <c r="F10" s="151" t="s">
        <v>104</v>
      </c>
      <c r="G10" s="151" t="s">
        <v>104</v>
      </c>
      <c r="H10" s="74"/>
    </row>
    <row r="11" spans="1:8" ht="12.75" customHeight="1">
      <c r="A11" s="145"/>
      <c r="B11" s="146"/>
      <c r="C11" s="152"/>
      <c r="D11" s="151"/>
      <c r="E11" s="151" t="e">
        <f>D4-2</f>
        <v>#VALUE!</v>
      </c>
      <c r="F11" s="151" t="e">
        <f>D4-1</f>
        <v>#VALUE!</v>
      </c>
      <c r="G11" s="151" t="str">
        <f>D4</f>
        <v>(YEAR)</v>
      </c>
      <c r="H11" s="74"/>
    </row>
    <row r="12" spans="1:8" ht="5.0999999999999996" customHeight="1">
      <c r="A12" s="136"/>
      <c r="B12" s="142"/>
      <c r="C12" s="135"/>
      <c r="D12" s="124"/>
      <c r="E12" s="124"/>
      <c r="F12" s="157"/>
      <c r="G12" s="124"/>
      <c r="H12" s="81"/>
    </row>
    <row r="13" spans="1:8" ht="21.95" customHeight="1">
      <c r="A13" s="134">
        <v>3100</v>
      </c>
      <c r="B13" s="82"/>
      <c r="C13" s="115" t="s">
        <v>109</v>
      </c>
      <c r="D13" s="183"/>
      <c r="E13" s="140"/>
      <c r="F13" s="182"/>
      <c r="G13" s="183"/>
      <c r="H13" s="73"/>
    </row>
    <row r="14" spans="1:8" ht="21.95" customHeight="1">
      <c r="A14" s="263" t="s">
        <v>52</v>
      </c>
      <c r="B14" s="264"/>
      <c r="C14" s="269" t="s">
        <v>53</v>
      </c>
      <c r="D14" s="262"/>
      <c r="E14" s="360"/>
      <c r="F14" s="360"/>
      <c r="G14" s="84" t="s">
        <v>105</v>
      </c>
      <c r="H14" s="85">
        <v>1</v>
      </c>
    </row>
    <row r="15" spans="1:8" ht="21.95" customHeight="1">
      <c r="A15" s="267">
        <v>3190</v>
      </c>
      <c r="B15" s="268"/>
      <c r="C15" s="269" t="s">
        <v>106</v>
      </c>
      <c r="D15" s="266"/>
      <c r="E15" s="360"/>
      <c r="F15" s="360"/>
      <c r="G15" s="360"/>
      <c r="H15" s="83">
        <v>2</v>
      </c>
    </row>
    <row r="16" spans="1:8" ht="21.95" customHeight="1">
      <c r="A16" s="267">
        <v>3610</v>
      </c>
      <c r="B16" s="266"/>
      <c r="C16" s="269" t="s">
        <v>60</v>
      </c>
      <c r="D16" s="266"/>
      <c r="E16" s="360"/>
      <c r="F16" s="360"/>
      <c r="G16" s="360"/>
      <c r="H16" s="83">
        <v>3</v>
      </c>
    </row>
    <row r="17" spans="1:8" ht="21.95" customHeight="1">
      <c r="A17" s="352"/>
      <c r="B17" s="270"/>
      <c r="C17" s="269"/>
      <c r="D17" s="266"/>
      <c r="E17" s="360"/>
      <c r="F17" s="360"/>
      <c r="G17" s="360"/>
      <c r="H17" s="83">
        <v>4</v>
      </c>
    </row>
    <row r="18" spans="1:8" ht="21.95" customHeight="1">
      <c r="A18" s="269"/>
      <c r="B18" s="266"/>
      <c r="C18" s="269"/>
      <c r="D18" s="266"/>
      <c r="E18" s="360"/>
      <c r="F18" s="360"/>
      <c r="G18" s="360"/>
      <c r="H18" s="83">
        <v>5</v>
      </c>
    </row>
    <row r="19" spans="1:8" ht="21.95" customHeight="1">
      <c r="A19" s="269"/>
      <c r="B19" s="266"/>
      <c r="C19" s="269"/>
      <c r="D19" s="262"/>
      <c r="E19" s="360"/>
      <c r="F19" s="360"/>
      <c r="G19" s="360"/>
      <c r="H19" s="83">
        <v>6</v>
      </c>
    </row>
    <row r="20" spans="1:8" ht="24.95" customHeight="1">
      <c r="A20" s="100"/>
      <c r="B20" s="101"/>
      <c r="C20" s="6" t="s">
        <v>131</v>
      </c>
      <c r="D20" s="76"/>
      <c r="E20" s="7">
        <f>SUM(E14:E19)</f>
        <v>0</v>
      </c>
      <c r="F20" s="7">
        <f>SUM(F14:F19)</f>
        <v>0</v>
      </c>
      <c r="G20" s="7">
        <f>SUM(G14:G19)</f>
        <v>0</v>
      </c>
      <c r="H20" s="83">
        <v>7</v>
      </c>
    </row>
    <row r="21" spans="1:8" ht="23.1" customHeight="1">
      <c r="A21" s="93"/>
      <c r="B21" s="89"/>
      <c r="C21" s="116"/>
      <c r="D21" s="79"/>
      <c r="E21" s="154"/>
      <c r="F21" s="154"/>
      <c r="G21" s="101"/>
      <c r="H21" s="155"/>
    </row>
    <row r="22" spans="1:8" customFormat="1" ht="12" customHeight="1">
      <c r="A22" s="70" t="s">
        <v>46</v>
      </c>
      <c r="B22" s="71"/>
      <c r="C22" s="9"/>
      <c r="D22" s="158" t="s">
        <v>48</v>
      </c>
      <c r="E22" s="158" t="s">
        <v>49</v>
      </c>
      <c r="F22" s="160"/>
      <c r="G22" s="151" t="s">
        <v>66</v>
      </c>
      <c r="H22" s="48"/>
    </row>
    <row r="23" spans="1:8" ht="12.75" customHeight="1">
      <c r="A23" s="127" t="s">
        <v>47</v>
      </c>
      <c r="B23" s="112"/>
      <c r="C23" s="143" t="s">
        <v>67</v>
      </c>
      <c r="D23" s="151" t="s">
        <v>107</v>
      </c>
      <c r="E23" s="151" t="s">
        <v>107</v>
      </c>
      <c r="F23" s="151" t="s">
        <v>69</v>
      </c>
      <c r="G23" s="151" t="s">
        <v>139</v>
      </c>
      <c r="H23" s="74"/>
    </row>
    <row r="24" spans="1:8" ht="12.75" customHeight="1">
      <c r="A24" s="145"/>
      <c r="B24" s="146"/>
      <c r="C24" s="150"/>
      <c r="D24" s="151" t="e">
        <f>D4-2</f>
        <v>#VALUE!</v>
      </c>
      <c r="E24" s="158" t="e">
        <f>D4-1</f>
        <v>#VALUE!</v>
      </c>
      <c r="F24" s="151"/>
      <c r="G24" s="151" t="str">
        <f>D4</f>
        <v>(YEAR)</v>
      </c>
      <c r="H24" s="74"/>
    </row>
    <row r="25" spans="1:8" ht="5.0999999999999996" customHeight="1">
      <c r="A25" s="136"/>
      <c r="B25" s="142"/>
      <c r="C25" s="126"/>
      <c r="D25" s="124"/>
      <c r="E25" s="157"/>
      <c r="F25" s="124"/>
      <c r="G25" s="124"/>
      <c r="H25" s="81"/>
    </row>
    <row r="26" spans="1:8" ht="20.100000000000001" customHeight="1">
      <c r="A26" s="184">
        <v>4600</v>
      </c>
      <c r="B26" s="90"/>
      <c r="C26" s="156" t="s">
        <v>140</v>
      </c>
      <c r="D26" s="90"/>
      <c r="E26" s="100"/>
      <c r="F26" s="100"/>
      <c r="G26" s="118"/>
      <c r="H26" s="83"/>
    </row>
    <row r="27" spans="1:8" ht="20.100000000000001" customHeight="1">
      <c r="A27" s="352">
        <v>710</v>
      </c>
      <c r="B27" s="270"/>
      <c r="C27" s="411" t="s">
        <v>120</v>
      </c>
      <c r="D27" s="357"/>
      <c r="E27" s="357"/>
      <c r="F27" s="357"/>
      <c r="G27" s="357"/>
      <c r="H27" s="83">
        <v>8</v>
      </c>
    </row>
    <row r="28" spans="1:8" ht="20.100000000000001" customHeight="1">
      <c r="A28" s="352">
        <v>720</v>
      </c>
      <c r="B28" s="270"/>
      <c r="C28" s="411" t="s">
        <v>141</v>
      </c>
      <c r="D28" s="357"/>
      <c r="E28" s="357"/>
      <c r="F28" s="357"/>
      <c r="G28" s="357"/>
      <c r="H28" s="83">
        <v>9</v>
      </c>
    </row>
    <row r="29" spans="1:8" ht="20.100000000000001" customHeight="1">
      <c r="A29" s="352">
        <v>730</v>
      </c>
      <c r="B29" s="270"/>
      <c r="C29" s="411" t="s">
        <v>121</v>
      </c>
      <c r="D29" s="357"/>
      <c r="E29" s="357"/>
      <c r="F29" s="357"/>
      <c r="G29" s="357"/>
      <c r="H29" s="83">
        <v>10</v>
      </c>
    </row>
    <row r="30" spans="1:8" ht="20.100000000000001" customHeight="1">
      <c r="A30" s="258"/>
      <c r="B30" s="270"/>
      <c r="C30" s="362"/>
      <c r="D30" s="357"/>
      <c r="E30" s="357"/>
      <c r="F30" s="357"/>
      <c r="G30" s="357"/>
      <c r="H30" s="83">
        <v>11</v>
      </c>
    </row>
    <row r="31" spans="1:8" ht="20.100000000000001" customHeight="1">
      <c r="A31" s="258"/>
      <c r="B31" s="270"/>
      <c r="C31" s="362"/>
      <c r="D31" s="357"/>
      <c r="E31" s="357"/>
      <c r="F31" s="357"/>
      <c r="G31" s="357"/>
      <c r="H31" s="83">
        <v>12</v>
      </c>
    </row>
    <row r="32" spans="1:8" ht="24" customHeight="1">
      <c r="A32" s="93"/>
      <c r="B32" s="90"/>
      <c r="C32" s="7" t="s">
        <v>146</v>
      </c>
      <c r="D32" s="86">
        <f>SUM(D27:D31)</f>
        <v>0</v>
      </c>
      <c r="E32" s="86">
        <f>SUM(E27:E31)</f>
        <v>0</v>
      </c>
      <c r="F32" s="86">
        <f>SUM(F27:F31)</f>
        <v>0</v>
      </c>
      <c r="G32" s="86">
        <f>SUM(G27:G31)</f>
        <v>0</v>
      </c>
      <c r="H32" s="83">
        <v>13</v>
      </c>
    </row>
    <row r="33" spans="1:8" ht="24" customHeight="1">
      <c r="A33" s="125"/>
      <c r="B33" s="99"/>
      <c r="C33" s="7" t="s">
        <v>142</v>
      </c>
      <c r="D33" s="7">
        <f>E20-D32</f>
        <v>0</v>
      </c>
      <c r="E33" s="7">
        <f>F20-E32</f>
        <v>0</v>
      </c>
      <c r="F33" s="7">
        <f>G20-F32</f>
        <v>0</v>
      </c>
      <c r="G33" s="173" t="s">
        <v>73</v>
      </c>
      <c r="H33" s="83">
        <v>14</v>
      </c>
    </row>
    <row r="34" spans="1:8" ht="24" customHeight="1">
      <c r="A34" s="6"/>
      <c r="B34" s="76"/>
      <c r="C34" s="99" t="s">
        <v>143</v>
      </c>
      <c r="D34" s="257"/>
      <c r="E34" s="99">
        <f>D37</f>
        <v>0</v>
      </c>
      <c r="F34" s="6">
        <f>E37</f>
        <v>0</v>
      </c>
      <c r="G34" s="7">
        <f>E37</f>
        <v>0</v>
      </c>
      <c r="H34" s="83">
        <v>15</v>
      </c>
    </row>
    <row r="35" spans="1:8" ht="24" customHeight="1">
      <c r="A35" s="103">
        <v>3999</v>
      </c>
      <c r="B35" s="76"/>
      <c r="C35" s="99" t="s">
        <v>144</v>
      </c>
      <c r="D35" s="257"/>
      <c r="E35" s="257"/>
      <c r="F35" s="257"/>
      <c r="G35" s="257"/>
      <c r="H35" s="83">
        <v>16</v>
      </c>
    </row>
    <row r="36" spans="1:8" ht="24" customHeight="1">
      <c r="A36" s="103">
        <v>4999</v>
      </c>
      <c r="B36" s="76"/>
      <c r="C36" s="99" t="s">
        <v>147</v>
      </c>
      <c r="D36" s="257"/>
      <c r="E36" s="257"/>
      <c r="F36" s="257"/>
      <c r="G36" s="257"/>
      <c r="H36" s="83">
        <v>17</v>
      </c>
    </row>
    <row r="37" spans="1:8" ht="24.95" customHeight="1">
      <c r="A37" s="6"/>
      <c r="B37" s="73"/>
      <c r="C37" s="57" t="s">
        <v>145</v>
      </c>
      <c r="D37" s="81">
        <f>D33+D34+D35-D36</f>
        <v>0</v>
      </c>
      <c r="E37" s="81">
        <f>E33+E34+E35-E36</f>
        <v>0</v>
      </c>
      <c r="F37" s="81">
        <f>F33+F34+F35-F36</f>
        <v>0</v>
      </c>
      <c r="G37" s="173" t="s">
        <v>73</v>
      </c>
      <c r="H37" s="83">
        <v>18</v>
      </c>
    </row>
    <row r="38" spans="1:8" ht="30" customHeight="1">
      <c r="A38" s="6" t="s">
        <v>133</v>
      </c>
      <c r="B38" s="99"/>
      <c r="C38" s="99"/>
      <c r="D38" s="99"/>
      <c r="E38" s="99"/>
      <c r="F38" s="99"/>
      <c r="G38" s="99"/>
      <c r="H38" s="85"/>
    </row>
  </sheetData>
  <sheetProtection algorithmName="SHA-512" hashValue="dckf2rlXZOu0pIe1D3Pa8mqW4VAFtIOZcaXwU5I4HcK5TAUGhzYO+pPZidWEPvOcgIgrRGEwdV+9PxI9EzBWNQ==" saltValue="Z5/7vxS5O5OrYnQWzMdH6A==" spinCount="100000" sheet="1" objects="1" scenarios="1" selectLockedCells="1"/>
  <protectedRanges>
    <protectedRange sqref="D35:G36" name="Range6"/>
    <protectedRange sqref="D34" name="Range5"/>
    <protectedRange sqref="A27:G31" name="Range4"/>
    <protectedRange sqref="A14:F19 G15:G19" name="Range2"/>
    <protectedRange sqref="A7" name="Range1"/>
  </protectedRanges>
  <mergeCells count="2">
    <mergeCell ref="A6:G6"/>
    <mergeCell ref="A7:C7"/>
  </mergeCells>
  <printOptions horizontalCentered="1"/>
  <pageMargins left="0.5" right="0" top="0.5" bottom="0.3" header="0.5" footer="0.3"/>
  <pageSetup scale="99" orientation="portrait" r:id="rId1"/>
  <headerFooter alignWithMargins="0">
    <oddHeader>&amp;RSchedule D
Page 4</oddHeader>
    <oddFooter>&amp;C16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H38"/>
  <sheetViews>
    <sheetView topLeftCell="A16" zoomScaleNormal="100" workbookViewId="0">
      <selection activeCell="E35" sqref="E35:G36"/>
    </sheetView>
  </sheetViews>
  <sheetFormatPr defaultRowHeight="11.1" customHeight="1"/>
  <cols>
    <col min="1" max="1" width="7.7109375" style="54" customWidth="1"/>
    <col min="2" max="2" width="2.28515625" style="54" customWidth="1"/>
    <col min="3" max="3" width="31.28515625" style="54" customWidth="1"/>
    <col min="4" max="6" width="14.7109375" style="54" customWidth="1"/>
    <col min="7" max="7" width="13.7109375" style="54" customWidth="1"/>
    <col min="8" max="8" width="3.7109375" style="54" customWidth="1"/>
    <col min="9" max="16384" width="9.140625" style="54"/>
  </cols>
  <sheetData>
    <row r="1" spans="1:8" customFormat="1" ht="12.75">
      <c r="A1" s="69" t="s">
        <v>125</v>
      </c>
      <c r="B1" s="9" t="str">
        <f>Cover!D10</f>
        <v>(CITY NAME)</v>
      </c>
      <c r="C1" s="9"/>
      <c r="D1" s="9"/>
      <c r="E1" s="25"/>
      <c r="F1" s="12"/>
      <c r="G1" s="12"/>
      <c r="H1" s="13"/>
    </row>
    <row r="2" spans="1:8" customFormat="1" ht="16.5" customHeight="1">
      <c r="A2" s="14"/>
      <c r="B2" s="15"/>
      <c r="C2" s="15"/>
      <c r="D2" s="15"/>
      <c r="E2" s="14"/>
      <c r="F2" s="18"/>
      <c r="G2" s="18"/>
      <c r="H2" s="19"/>
    </row>
    <row r="3" spans="1:8" customFormat="1" ht="6.75" customHeight="1">
      <c r="A3" s="20"/>
      <c r="B3" s="21"/>
      <c r="C3" s="21"/>
      <c r="D3" s="21"/>
      <c r="E3" s="20"/>
      <c r="F3" s="4"/>
      <c r="G3" s="4"/>
      <c r="H3" s="24"/>
    </row>
    <row r="4" spans="1:8" customFormat="1" ht="12" customHeight="1">
      <c r="A4" s="167" t="s">
        <v>152</v>
      </c>
      <c r="B4" s="168"/>
      <c r="C4" s="168"/>
      <c r="D4" s="121" t="str">
        <f>Cover!I15</f>
        <v>(YEAR)</v>
      </c>
      <c r="E4" s="20"/>
      <c r="F4" s="4"/>
      <c r="G4" s="4"/>
      <c r="H4" s="24"/>
    </row>
    <row r="5" spans="1:8" customFormat="1" ht="12.75">
      <c r="A5" s="14"/>
      <c r="B5" s="15"/>
      <c r="C5" s="15"/>
      <c r="D5" s="15"/>
      <c r="E5" s="14"/>
      <c r="F5" s="18"/>
      <c r="G5" s="18"/>
      <c r="H5" s="19"/>
    </row>
    <row r="6" spans="1:8" customFormat="1" ht="30" customHeight="1">
      <c r="A6" s="445" t="s">
        <v>119</v>
      </c>
      <c r="B6" s="446"/>
      <c r="C6" s="446"/>
      <c r="D6" s="446"/>
      <c r="E6" s="446"/>
      <c r="F6" s="446"/>
      <c r="G6" s="446"/>
      <c r="H6" s="24"/>
    </row>
    <row r="7" spans="1:8" customFormat="1" ht="20.25" customHeight="1">
      <c r="A7" s="460" t="s">
        <v>162</v>
      </c>
      <c r="B7" s="461"/>
      <c r="C7" s="461"/>
      <c r="D7" s="121" t="s">
        <v>103</v>
      </c>
      <c r="E7" s="122"/>
      <c r="F7" s="122"/>
      <c r="G7" s="122"/>
      <c r="H7" s="24"/>
    </row>
    <row r="8" spans="1:8" customFormat="1" ht="21.75" customHeight="1">
      <c r="A8" s="14"/>
      <c r="B8" s="15"/>
      <c r="C8" s="15"/>
      <c r="D8" s="15"/>
      <c r="E8" s="15"/>
      <c r="F8" s="18"/>
      <c r="G8" s="18"/>
      <c r="H8" s="19"/>
    </row>
    <row r="9" spans="1:8" customFormat="1" ht="12" customHeight="1">
      <c r="A9" s="70" t="s">
        <v>46</v>
      </c>
      <c r="B9" s="71"/>
      <c r="C9" s="9"/>
      <c r="D9" s="123"/>
      <c r="E9" s="158" t="s">
        <v>48</v>
      </c>
      <c r="F9" s="151" t="s">
        <v>49</v>
      </c>
      <c r="G9" s="151" t="s">
        <v>49</v>
      </c>
      <c r="H9" s="48"/>
    </row>
    <row r="10" spans="1:8" ht="12" customHeight="1">
      <c r="A10" s="127" t="s">
        <v>47</v>
      </c>
      <c r="B10" s="112"/>
      <c r="C10" s="141" t="s">
        <v>50</v>
      </c>
      <c r="D10" s="151"/>
      <c r="E10" s="151" t="s">
        <v>104</v>
      </c>
      <c r="F10" s="151" t="s">
        <v>104</v>
      </c>
      <c r="G10" s="151" t="s">
        <v>104</v>
      </c>
      <c r="H10" s="74"/>
    </row>
    <row r="11" spans="1:8" ht="12.75" customHeight="1">
      <c r="A11" s="145"/>
      <c r="B11" s="146"/>
      <c r="C11" s="152"/>
      <c r="D11" s="151"/>
      <c r="E11" s="151" t="e">
        <f>D4-2</f>
        <v>#VALUE!</v>
      </c>
      <c r="F11" s="151" t="e">
        <f>D4-1</f>
        <v>#VALUE!</v>
      </c>
      <c r="G11" s="151" t="str">
        <f>D4</f>
        <v>(YEAR)</v>
      </c>
      <c r="H11" s="74"/>
    </row>
    <row r="12" spans="1:8" ht="5.0999999999999996" customHeight="1">
      <c r="A12" s="136"/>
      <c r="B12" s="142"/>
      <c r="C12" s="135"/>
      <c r="D12" s="124"/>
      <c r="E12" s="124"/>
      <c r="F12" s="157"/>
      <c r="G12" s="124"/>
      <c r="H12" s="81"/>
    </row>
    <row r="13" spans="1:8" ht="21.95" customHeight="1">
      <c r="A13" s="134">
        <v>3100</v>
      </c>
      <c r="B13" s="82"/>
      <c r="C13" s="115" t="s">
        <v>109</v>
      </c>
      <c r="D13" s="183"/>
      <c r="E13" s="140"/>
      <c r="F13" s="182"/>
      <c r="G13" s="183"/>
      <c r="H13" s="73"/>
    </row>
    <row r="14" spans="1:8" ht="21.95" customHeight="1">
      <c r="A14" s="263" t="s">
        <v>52</v>
      </c>
      <c r="B14" s="264"/>
      <c r="C14" s="269" t="s">
        <v>53</v>
      </c>
      <c r="D14" s="262"/>
      <c r="E14" s="360"/>
      <c r="F14" s="360"/>
      <c r="G14" s="84" t="s">
        <v>105</v>
      </c>
      <c r="H14" s="85">
        <v>1</v>
      </c>
    </row>
    <row r="15" spans="1:8" ht="21.95" customHeight="1">
      <c r="A15" s="267">
        <v>3190</v>
      </c>
      <c r="B15" s="268"/>
      <c r="C15" s="269" t="s">
        <v>106</v>
      </c>
      <c r="D15" s="266"/>
      <c r="E15" s="257"/>
      <c r="F15" s="252"/>
      <c r="G15" s="415"/>
      <c r="H15" s="83">
        <v>2</v>
      </c>
    </row>
    <row r="16" spans="1:8" ht="21.95" customHeight="1">
      <c r="A16" s="267">
        <v>3610</v>
      </c>
      <c r="B16" s="266"/>
      <c r="C16" s="269" t="s">
        <v>60</v>
      </c>
      <c r="D16" s="266"/>
      <c r="E16" s="356"/>
      <c r="F16" s="253"/>
      <c r="G16" s="416"/>
      <c r="H16" s="83">
        <v>3</v>
      </c>
    </row>
    <row r="17" spans="1:8" ht="21.95" customHeight="1">
      <c r="A17" s="352"/>
      <c r="B17" s="270"/>
      <c r="C17" s="269"/>
      <c r="D17" s="266"/>
      <c r="E17" s="257"/>
      <c r="F17" s="256"/>
      <c r="G17" s="360"/>
      <c r="H17" s="83">
        <v>4</v>
      </c>
    </row>
    <row r="18" spans="1:8" ht="21.95" customHeight="1">
      <c r="A18" s="269"/>
      <c r="B18" s="266"/>
      <c r="C18" s="269"/>
      <c r="D18" s="266"/>
      <c r="E18" s="356"/>
      <c r="F18" s="255"/>
      <c r="G18" s="417"/>
      <c r="H18" s="83">
        <v>5</v>
      </c>
    </row>
    <row r="19" spans="1:8" ht="21.95" customHeight="1">
      <c r="A19" s="269"/>
      <c r="B19" s="266"/>
      <c r="C19" s="269"/>
      <c r="D19" s="262"/>
      <c r="E19" s="257"/>
      <c r="F19" s="256"/>
      <c r="G19" s="360"/>
      <c r="H19" s="83">
        <v>6</v>
      </c>
    </row>
    <row r="20" spans="1:8" ht="24.95" customHeight="1">
      <c r="A20" s="100"/>
      <c r="B20" s="101"/>
      <c r="C20" s="6" t="s">
        <v>131</v>
      </c>
      <c r="D20" s="76"/>
      <c r="E20" s="7">
        <f>SUM(E14:E19)</f>
        <v>0</v>
      </c>
      <c r="F20" s="7">
        <f>SUM(F14:F19)</f>
        <v>0</v>
      </c>
      <c r="G20" s="7">
        <f>SUM(G14:G19)</f>
        <v>0</v>
      </c>
      <c r="H20" s="83">
        <v>7</v>
      </c>
    </row>
    <row r="21" spans="1:8" ht="23.1" customHeight="1">
      <c r="A21" s="93"/>
      <c r="B21" s="89"/>
      <c r="C21" s="116"/>
      <c r="D21" s="79"/>
      <c r="E21" s="154"/>
      <c r="F21" s="154"/>
      <c r="G21" s="101"/>
      <c r="H21" s="155"/>
    </row>
    <row r="22" spans="1:8" customFormat="1" ht="12" customHeight="1">
      <c r="A22" s="70" t="s">
        <v>46</v>
      </c>
      <c r="B22" s="71"/>
      <c r="C22" s="9"/>
      <c r="D22" s="158" t="s">
        <v>48</v>
      </c>
      <c r="E22" s="158" t="s">
        <v>49</v>
      </c>
      <c r="F22" s="160"/>
      <c r="G22" s="151" t="s">
        <v>66</v>
      </c>
      <c r="H22" s="48"/>
    </row>
    <row r="23" spans="1:8" ht="12.75" customHeight="1">
      <c r="A23" s="127" t="s">
        <v>47</v>
      </c>
      <c r="B23" s="112"/>
      <c r="C23" s="143" t="s">
        <v>67</v>
      </c>
      <c r="D23" s="151" t="s">
        <v>107</v>
      </c>
      <c r="E23" s="151" t="s">
        <v>107</v>
      </c>
      <c r="F23" s="151" t="s">
        <v>69</v>
      </c>
      <c r="G23" s="151" t="s">
        <v>139</v>
      </c>
      <c r="H23" s="74"/>
    </row>
    <row r="24" spans="1:8" ht="12.75" customHeight="1">
      <c r="A24" s="145"/>
      <c r="B24" s="146"/>
      <c r="C24" s="150"/>
      <c r="D24" s="151" t="e">
        <f>D4-2</f>
        <v>#VALUE!</v>
      </c>
      <c r="E24" s="158" t="e">
        <f>D4-1</f>
        <v>#VALUE!</v>
      </c>
      <c r="F24" s="151"/>
      <c r="G24" s="151" t="str">
        <f>D4</f>
        <v>(YEAR)</v>
      </c>
      <c r="H24" s="74"/>
    </row>
    <row r="25" spans="1:8" ht="5.0999999999999996" customHeight="1">
      <c r="A25" s="136"/>
      <c r="B25" s="142"/>
      <c r="C25" s="126"/>
      <c r="D25" s="124"/>
      <c r="E25" s="157"/>
      <c r="F25" s="124"/>
      <c r="G25" s="124"/>
      <c r="H25" s="81"/>
    </row>
    <row r="26" spans="1:8" ht="20.100000000000001" customHeight="1">
      <c r="A26" s="184">
        <v>4600</v>
      </c>
      <c r="B26" s="90"/>
      <c r="C26" s="156" t="s">
        <v>140</v>
      </c>
      <c r="D26" s="90"/>
      <c r="E26" s="100"/>
      <c r="F26" s="100"/>
      <c r="G26" s="118"/>
      <c r="H26" s="83"/>
    </row>
    <row r="27" spans="1:8" ht="20.100000000000001" customHeight="1">
      <c r="A27" s="352">
        <v>710</v>
      </c>
      <c r="B27" s="270"/>
      <c r="C27" s="411" t="s">
        <v>120</v>
      </c>
      <c r="D27" s="357"/>
      <c r="E27" s="357"/>
      <c r="F27" s="357"/>
      <c r="G27" s="357"/>
      <c r="H27" s="83">
        <v>8</v>
      </c>
    </row>
    <row r="28" spans="1:8" ht="20.100000000000001" customHeight="1">
      <c r="A28" s="352">
        <v>720</v>
      </c>
      <c r="B28" s="270"/>
      <c r="C28" s="411" t="s">
        <v>141</v>
      </c>
      <c r="D28" s="357"/>
      <c r="E28" s="357"/>
      <c r="F28" s="357"/>
      <c r="G28" s="357"/>
      <c r="H28" s="83">
        <v>9</v>
      </c>
    </row>
    <row r="29" spans="1:8" ht="20.100000000000001" customHeight="1">
      <c r="A29" s="352">
        <v>730</v>
      </c>
      <c r="B29" s="270"/>
      <c r="C29" s="411" t="s">
        <v>121</v>
      </c>
      <c r="D29" s="357"/>
      <c r="E29" s="357"/>
      <c r="F29" s="357"/>
      <c r="G29" s="357"/>
      <c r="H29" s="83">
        <v>10</v>
      </c>
    </row>
    <row r="30" spans="1:8" ht="20.100000000000001" customHeight="1">
      <c r="A30" s="258"/>
      <c r="B30" s="270"/>
      <c r="C30" s="362"/>
      <c r="D30" s="357"/>
      <c r="E30" s="357"/>
      <c r="F30" s="357"/>
      <c r="G30" s="357"/>
      <c r="H30" s="83">
        <v>11</v>
      </c>
    </row>
    <row r="31" spans="1:8" ht="20.100000000000001" customHeight="1">
      <c r="A31" s="258"/>
      <c r="B31" s="270"/>
      <c r="C31" s="362"/>
      <c r="D31" s="357"/>
      <c r="E31" s="357"/>
      <c r="F31" s="357"/>
      <c r="G31" s="357"/>
      <c r="H31" s="83">
        <v>12</v>
      </c>
    </row>
    <row r="32" spans="1:8" ht="24" customHeight="1">
      <c r="A32" s="93"/>
      <c r="B32" s="90"/>
      <c r="C32" s="7" t="s">
        <v>146</v>
      </c>
      <c r="D32" s="86">
        <f>SUM(D27:D31)</f>
        <v>0</v>
      </c>
      <c r="E32" s="86">
        <f>SUM(E27:E31)</f>
        <v>0</v>
      </c>
      <c r="F32" s="86">
        <f>SUM(F27:F31)</f>
        <v>0</v>
      </c>
      <c r="G32" s="86">
        <f>SUM(G27:G31)</f>
        <v>0</v>
      </c>
      <c r="H32" s="83">
        <v>13</v>
      </c>
    </row>
    <row r="33" spans="1:8" ht="24" customHeight="1">
      <c r="A33" s="125"/>
      <c r="B33" s="99"/>
      <c r="C33" s="7" t="s">
        <v>142</v>
      </c>
      <c r="D33" s="7">
        <f>E20-D32</f>
        <v>0</v>
      </c>
      <c r="E33" s="7">
        <f>F20-E32</f>
        <v>0</v>
      </c>
      <c r="F33" s="7">
        <f>G20-F32</f>
        <v>0</v>
      </c>
      <c r="G33" s="173" t="s">
        <v>73</v>
      </c>
      <c r="H33" s="83">
        <v>14</v>
      </c>
    </row>
    <row r="34" spans="1:8" ht="24" customHeight="1">
      <c r="A34" s="6"/>
      <c r="B34" s="76"/>
      <c r="C34" s="99" t="s">
        <v>143</v>
      </c>
      <c r="D34" s="257"/>
      <c r="E34" s="99">
        <f>D37</f>
        <v>0</v>
      </c>
      <c r="F34" s="6">
        <f>E37</f>
        <v>0</v>
      </c>
      <c r="G34" s="7">
        <f>E37</f>
        <v>0</v>
      </c>
      <c r="H34" s="83">
        <v>15</v>
      </c>
    </row>
    <row r="35" spans="1:8" ht="24" customHeight="1">
      <c r="A35" s="103">
        <v>3999</v>
      </c>
      <c r="B35" s="76"/>
      <c r="C35" s="99" t="s">
        <v>144</v>
      </c>
      <c r="D35" s="257"/>
      <c r="E35" s="257"/>
      <c r="F35" s="257"/>
      <c r="G35" s="257"/>
      <c r="H35" s="83">
        <v>16</v>
      </c>
    </row>
    <row r="36" spans="1:8" ht="24" customHeight="1">
      <c r="A36" s="103">
        <v>4999</v>
      </c>
      <c r="B36" s="76"/>
      <c r="C36" s="99" t="s">
        <v>147</v>
      </c>
      <c r="D36" s="257"/>
      <c r="E36" s="257"/>
      <c r="F36" s="257"/>
      <c r="G36" s="257"/>
      <c r="H36" s="83">
        <v>17</v>
      </c>
    </row>
    <row r="37" spans="1:8" ht="24.95" customHeight="1">
      <c r="A37" s="6"/>
      <c r="B37" s="73"/>
      <c r="C37" s="57" t="s">
        <v>145</v>
      </c>
      <c r="D37" s="81">
        <f>D33+D34+D35-D36</f>
        <v>0</v>
      </c>
      <c r="E37" s="81">
        <f>E33+E34+E35-E36</f>
        <v>0</v>
      </c>
      <c r="F37" s="81">
        <f>F33+F34+F35-F36</f>
        <v>0</v>
      </c>
      <c r="G37" s="173" t="s">
        <v>73</v>
      </c>
      <c r="H37" s="83">
        <v>18</v>
      </c>
    </row>
    <row r="38" spans="1:8" ht="30" customHeight="1">
      <c r="A38" s="6" t="s">
        <v>133</v>
      </c>
      <c r="B38" s="99"/>
      <c r="C38" s="99"/>
      <c r="D38" s="99"/>
      <c r="E38" s="99"/>
      <c r="F38" s="99"/>
      <c r="G38" s="99"/>
      <c r="H38" s="85"/>
    </row>
  </sheetData>
  <sheetProtection algorithmName="SHA-512" hashValue="KH8i6MaoYpTtWjmKIwKoPqdDSuz4DOlngXDnqi+clF9ULxTEN0hDH9SLyCz3VSXClMc1ksPGhjLL8zyN0AlceQ==" saltValue="TBPn5HxZnpf0wHdmeWt/Tw==" spinCount="100000" sheet="1" objects="1" scenarios="1" selectLockedCells="1"/>
  <protectedRanges>
    <protectedRange sqref="D35:G36" name="Range6"/>
    <protectedRange sqref="D34" name="Range5"/>
    <protectedRange sqref="A27:G31" name="Range4"/>
    <protectedRange sqref="G15:G19" name="Range3"/>
    <protectedRange sqref="A14:F19" name="Range2"/>
    <protectedRange sqref="A7" name="Range1"/>
  </protectedRanges>
  <mergeCells count="2">
    <mergeCell ref="A6:G6"/>
    <mergeCell ref="A7:C7"/>
  </mergeCells>
  <printOptions horizontalCentered="1"/>
  <pageMargins left="0.5" right="0" top="0.5" bottom="0.3" header="0.5" footer="0.3"/>
  <pageSetup scale="99" orientation="portrait" r:id="rId1"/>
  <headerFooter alignWithMargins="0">
    <oddHeader>&amp;RSchedule D
Page 5</oddHeader>
    <oddFooter>&amp;C17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H38"/>
  <sheetViews>
    <sheetView topLeftCell="A13" zoomScaleNormal="100" workbookViewId="0">
      <selection activeCell="E35" sqref="E35:G36"/>
    </sheetView>
  </sheetViews>
  <sheetFormatPr defaultRowHeight="11.1" customHeight="1"/>
  <cols>
    <col min="1" max="1" width="7.7109375" style="54" customWidth="1"/>
    <col min="2" max="2" width="2.28515625" style="54" customWidth="1"/>
    <col min="3" max="3" width="31.28515625" style="54" customWidth="1"/>
    <col min="4" max="6" width="14.7109375" style="54" customWidth="1"/>
    <col min="7" max="7" width="13.7109375" style="54" customWidth="1"/>
    <col min="8" max="8" width="3.7109375" style="54" customWidth="1"/>
    <col min="9" max="16384" width="9.140625" style="54"/>
  </cols>
  <sheetData>
    <row r="1" spans="1:8" customFormat="1" ht="12.75">
      <c r="A1" s="69" t="s">
        <v>125</v>
      </c>
      <c r="B1" s="9" t="str">
        <f>Cover!D10</f>
        <v>(CITY NAME)</v>
      </c>
      <c r="C1" s="9"/>
      <c r="D1" s="9"/>
      <c r="E1" s="25"/>
      <c r="F1" s="12"/>
      <c r="G1" s="12"/>
      <c r="H1" s="13"/>
    </row>
    <row r="2" spans="1:8" customFormat="1" ht="16.5" customHeight="1">
      <c r="A2" s="14"/>
      <c r="B2" s="15"/>
      <c r="C2" s="15"/>
      <c r="D2" s="15"/>
      <c r="E2" s="14"/>
      <c r="F2" s="18"/>
      <c r="G2" s="18"/>
      <c r="H2" s="19"/>
    </row>
    <row r="3" spans="1:8" customFormat="1" ht="6.75" customHeight="1">
      <c r="A3" s="20"/>
      <c r="B3" s="21"/>
      <c r="C3" s="21"/>
      <c r="D3" s="21"/>
      <c r="E3" s="20"/>
      <c r="F3" s="4"/>
      <c r="G3" s="4"/>
      <c r="H3" s="24"/>
    </row>
    <row r="4" spans="1:8" customFormat="1" ht="12" customHeight="1">
      <c r="A4" s="167" t="s">
        <v>152</v>
      </c>
      <c r="B4" s="168"/>
      <c r="C4" s="168"/>
      <c r="D4" s="121" t="str">
        <f>Cover!I15</f>
        <v>(YEAR)</v>
      </c>
      <c r="E4" s="20"/>
      <c r="F4" s="4"/>
      <c r="G4" s="4"/>
      <c r="H4" s="24"/>
    </row>
    <row r="5" spans="1:8" customFormat="1" ht="12.75">
      <c r="A5" s="14"/>
      <c r="B5" s="15"/>
      <c r="C5" s="15"/>
      <c r="D5" s="15"/>
      <c r="E5" s="14"/>
      <c r="F5" s="18"/>
      <c r="G5" s="18"/>
      <c r="H5" s="19"/>
    </row>
    <row r="6" spans="1:8" customFormat="1" ht="30" customHeight="1">
      <c r="A6" s="445" t="s">
        <v>119</v>
      </c>
      <c r="B6" s="446"/>
      <c r="C6" s="446"/>
      <c r="D6" s="446"/>
      <c r="E6" s="446"/>
      <c r="F6" s="446"/>
      <c r="G6" s="446"/>
      <c r="H6" s="24"/>
    </row>
    <row r="7" spans="1:8" customFormat="1" ht="20.25" customHeight="1">
      <c r="A7" s="460" t="s">
        <v>161</v>
      </c>
      <c r="B7" s="461"/>
      <c r="C7" s="461"/>
      <c r="D7" s="121" t="s">
        <v>103</v>
      </c>
      <c r="E7" s="122"/>
      <c r="F7" s="122"/>
      <c r="G7" s="122"/>
      <c r="H7" s="24"/>
    </row>
    <row r="8" spans="1:8" customFormat="1" ht="21.75" customHeight="1">
      <c r="A8" s="14"/>
      <c r="B8" s="15"/>
      <c r="C8" s="15"/>
      <c r="D8" s="15"/>
      <c r="E8" s="15"/>
      <c r="F8" s="18"/>
      <c r="G8" s="18"/>
      <c r="H8" s="19"/>
    </row>
    <row r="9" spans="1:8" customFormat="1" ht="12" customHeight="1">
      <c r="A9" s="70" t="s">
        <v>46</v>
      </c>
      <c r="B9" s="71"/>
      <c r="C9" s="9"/>
      <c r="D9" s="123"/>
      <c r="E9" s="158" t="s">
        <v>48</v>
      </c>
      <c r="F9" s="151" t="s">
        <v>49</v>
      </c>
      <c r="G9" s="151" t="s">
        <v>49</v>
      </c>
      <c r="H9" s="48"/>
    </row>
    <row r="10" spans="1:8" ht="12" customHeight="1">
      <c r="A10" s="127" t="s">
        <v>47</v>
      </c>
      <c r="B10" s="112"/>
      <c r="C10" s="141" t="s">
        <v>50</v>
      </c>
      <c r="D10" s="151"/>
      <c r="E10" s="151" t="s">
        <v>104</v>
      </c>
      <c r="F10" s="151" t="s">
        <v>104</v>
      </c>
      <c r="G10" s="151" t="s">
        <v>104</v>
      </c>
      <c r="H10" s="74"/>
    </row>
    <row r="11" spans="1:8" ht="12.75" customHeight="1">
      <c r="A11" s="145"/>
      <c r="B11" s="146"/>
      <c r="C11" s="152"/>
      <c r="D11" s="151"/>
      <c r="E11" s="151" t="e">
        <f>D4-2</f>
        <v>#VALUE!</v>
      </c>
      <c r="F11" s="151" t="e">
        <f>D4-1</f>
        <v>#VALUE!</v>
      </c>
      <c r="G11" s="151" t="str">
        <f>D4</f>
        <v>(YEAR)</v>
      </c>
      <c r="H11" s="74"/>
    </row>
    <row r="12" spans="1:8" ht="5.0999999999999996" customHeight="1">
      <c r="A12" s="136"/>
      <c r="B12" s="142"/>
      <c r="C12" s="135"/>
      <c r="D12" s="124"/>
      <c r="E12" s="124"/>
      <c r="F12" s="157"/>
      <c r="G12" s="124"/>
      <c r="H12" s="81"/>
    </row>
    <row r="13" spans="1:8" ht="21.95" customHeight="1">
      <c r="A13" s="134">
        <v>3100</v>
      </c>
      <c r="B13" s="82"/>
      <c r="C13" s="115" t="s">
        <v>109</v>
      </c>
      <c r="D13" s="183"/>
      <c r="E13" s="140"/>
      <c r="F13" s="182"/>
      <c r="G13" s="183"/>
      <c r="H13" s="73"/>
    </row>
    <row r="14" spans="1:8" ht="21.95" customHeight="1">
      <c r="A14" s="263" t="s">
        <v>52</v>
      </c>
      <c r="B14" s="264"/>
      <c r="C14" s="269" t="s">
        <v>53</v>
      </c>
      <c r="D14" s="262"/>
      <c r="E14" s="360"/>
      <c r="F14" s="360"/>
      <c r="G14" s="84" t="s">
        <v>105</v>
      </c>
      <c r="H14" s="85">
        <v>1</v>
      </c>
    </row>
    <row r="15" spans="1:8" ht="21.95" customHeight="1">
      <c r="A15" s="267">
        <v>3190</v>
      </c>
      <c r="B15" s="268"/>
      <c r="C15" s="269" t="s">
        <v>106</v>
      </c>
      <c r="D15" s="266"/>
      <c r="E15" s="360"/>
      <c r="F15" s="415"/>
      <c r="G15" s="252"/>
      <c r="H15" s="83">
        <v>2</v>
      </c>
    </row>
    <row r="16" spans="1:8" ht="21.95" customHeight="1">
      <c r="A16" s="267">
        <v>3610</v>
      </c>
      <c r="B16" s="266"/>
      <c r="C16" s="269" t="s">
        <v>60</v>
      </c>
      <c r="D16" s="266"/>
      <c r="E16" s="417"/>
      <c r="F16" s="416"/>
      <c r="G16" s="416"/>
      <c r="H16" s="83">
        <v>3</v>
      </c>
    </row>
    <row r="17" spans="1:8" ht="21.95" customHeight="1">
      <c r="A17" s="352"/>
      <c r="B17" s="270"/>
      <c r="C17" s="269"/>
      <c r="D17" s="266"/>
      <c r="E17" s="360"/>
      <c r="F17" s="254"/>
      <c r="G17" s="257"/>
      <c r="H17" s="83">
        <v>4</v>
      </c>
    </row>
    <row r="18" spans="1:8" ht="21.95" customHeight="1">
      <c r="A18" s="269"/>
      <c r="B18" s="266"/>
      <c r="C18" s="269"/>
      <c r="D18" s="266"/>
      <c r="E18" s="417"/>
      <c r="F18" s="419"/>
      <c r="G18" s="356"/>
      <c r="H18" s="83">
        <v>5</v>
      </c>
    </row>
    <row r="19" spans="1:8" ht="21.95" customHeight="1">
      <c r="A19" s="269"/>
      <c r="B19" s="266"/>
      <c r="C19" s="269"/>
      <c r="D19" s="262"/>
      <c r="E19" s="360"/>
      <c r="F19" s="254"/>
      <c r="G19" s="257"/>
      <c r="H19" s="83">
        <v>6</v>
      </c>
    </row>
    <row r="20" spans="1:8" ht="24.95" customHeight="1">
      <c r="A20" s="100"/>
      <c r="B20" s="101"/>
      <c r="C20" s="6" t="s">
        <v>131</v>
      </c>
      <c r="D20" s="76"/>
      <c r="E20" s="7">
        <f>SUM(E14:E19)</f>
        <v>0</v>
      </c>
      <c r="F20" s="7">
        <f>SUM(F14:F19)</f>
        <v>0</v>
      </c>
      <c r="G20" s="7">
        <f>SUM(G14:G19)</f>
        <v>0</v>
      </c>
      <c r="H20" s="83">
        <v>7</v>
      </c>
    </row>
    <row r="21" spans="1:8" ht="23.1" customHeight="1">
      <c r="A21" s="93"/>
      <c r="B21" s="89"/>
      <c r="C21" s="116"/>
      <c r="D21" s="79"/>
      <c r="E21" s="154"/>
      <c r="F21" s="154"/>
      <c r="G21" s="101"/>
      <c r="H21" s="155"/>
    </row>
    <row r="22" spans="1:8" customFormat="1" ht="12" customHeight="1">
      <c r="A22" s="70" t="s">
        <v>46</v>
      </c>
      <c r="B22" s="71"/>
      <c r="C22" s="9"/>
      <c r="D22" s="158" t="s">
        <v>48</v>
      </c>
      <c r="E22" s="158" t="s">
        <v>49</v>
      </c>
      <c r="F22" s="160"/>
      <c r="G22" s="151" t="s">
        <v>66</v>
      </c>
      <c r="H22" s="48"/>
    </row>
    <row r="23" spans="1:8" ht="12.75" customHeight="1">
      <c r="A23" s="127" t="s">
        <v>47</v>
      </c>
      <c r="B23" s="112"/>
      <c r="C23" s="143" t="s">
        <v>67</v>
      </c>
      <c r="D23" s="151" t="s">
        <v>107</v>
      </c>
      <c r="E23" s="151" t="s">
        <v>107</v>
      </c>
      <c r="F23" s="151" t="s">
        <v>69</v>
      </c>
      <c r="G23" s="151" t="s">
        <v>139</v>
      </c>
      <c r="H23" s="74"/>
    </row>
    <row r="24" spans="1:8" ht="12.75" customHeight="1">
      <c r="A24" s="145"/>
      <c r="B24" s="146"/>
      <c r="C24" s="150"/>
      <c r="D24" s="151" t="e">
        <f>D4-2</f>
        <v>#VALUE!</v>
      </c>
      <c r="E24" s="158" t="e">
        <f>D4-1</f>
        <v>#VALUE!</v>
      </c>
      <c r="F24" s="151"/>
      <c r="G24" s="151" t="str">
        <f>D4</f>
        <v>(YEAR)</v>
      </c>
      <c r="H24" s="74"/>
    </row>
    <row r="25" spans="1:8" ht="5.0999999999999996" customHeight="1">
      <c r="A25" s="136"/>
      <c r="B25" s="142"/>
      <c r="C25" s="126"/>
      <c r="D25" s="124"/>
      <c r="E25" s="157"/>
      <c r="F25" s="124"/>
      <c r="G25" s="124"/>
      <c r="H25" s="81"/>
    </row>
    <row r="26" spans="1:8" ht="20.100000000000001" customHeight="1">
      <c r="A26" s="184">
        <v>4600</v>
      </c>
      <c r="B26" s="90"/>
      <c r="C26" s="156" t="s">
        <v>140</v>
      </c>
      <c r="D26" s="90"/>
      <c r="E26" s="100"/>
      <c r="F26" s="100"/>
      <c r="G26" s="118"/>
      <c r="H26" s="83"/>
    </row>
    <row r="27" spans="1:8" ht="20.100000000000001" customHeight="1">
      <c r="A27" s="352">
        <v>710</v>
      </c>
      <c r="B27" s="270"/>
      <c r="C27" s="411" t="s">
        <v>120</v>
      </c>
      <c r="D27" s="357"/>
      <c r="E27" s="357"/>
      <c r="F27" s="357"/>
      <c r="G27" s="357"/>
      <c r="H27" s="83">
        <v>8</v>
      </c>
    </row>
    <row r="28" spans="1:8" ht="20.100000000000001" customHeight="1">
      <c r="A28" s="352">
        <v>720</v>
      </c>
      <c r="B28" s="270"/>
      <c r="C28" s="411" t="s">
        <v>141</v>
      </c>
      <c r="D28" s="357"/>
      <c r="E28" s="357"/>
      <c r="F28" s="357"/>
      <c r="G28" s="357"/>
      <c r="H28" s="83">
        <v>9</v>
      </c>
    </row>
    <row r="29" spans="1:8" ht="20.100000000000001" customHeight="1">
      <c r="A29" s="352">
        <v>730</v>
      </c>
      <c r="B29" s="270"/>
      <c r="C29" s="411" t="s">
        <v>121</v>
      </c>
      <c r="D29" s="357"/>
      <c r="E29" s="357"/>
      <c r="F29" s="357"/>
      <c r="G29" s="357"/>
      <c r="H29" s="83">
        <v>10</v>
      </c>
    </row>
    <row r="30" spans="1:8" ht="20.100000000000001" customHeight="1">
      <c r="A30" s="258"/>
      <c r="B30" s="270"/>
      <c r="C30" s="362"/>
      <c r="D30" s="357"/>
      <c r="E30" s="357"/>
      <c r="F30" s="357"/>
      <c r="G30" s="357"/>
      <c r="H30" s="83">
        <v>11</v>
      </c>
    </row>
    <row r="31" spans="1:8" ht="20.100000000000001" customHeight="1">
      <c r="A31" s="258"/>
      <c r="B31" s="270"/>
      <c r="C31" s="362"/>
      <c r="D31" s="357"/>
      <c r="E31" s="357"/>
      <c r="F31" s="357"/>
      <c r="G31" s="357"/>
      <c r="H31" s="83">
        <v>12</v>
      </c>
    </row>
    <row r="32" spans="1:8" ht="24" customHeight="1">
      <c r="A32" s="93"/>
      <c r="B32" s="90"/>
      <c r="C32" s="7" t="s">
        <v>146</v>
      </c>
      <c r="D32" s="86">
        <f>SUM(D27:D31)</f>
        <v>0</v>
      </c>
      <c r="E32" s="86">
        <f>SUM(E27:E31)</f>
        <v>0</v>
      </c>
      <c r="F32" s="86">
        <f>SUM(F27:F31)</f>
        <v>0</v>
      </c>
      <c r="G32" s="86">
        <f>SUM(G27:G31)</f>
        <v>0</v>
      </c>
      <c r="H32" s="83">
        <v>13</v>
      </c>
    </row>
    <row r="33" spans="1:8" ht="24" customHeight="1">
      <c r="A33" s="125"/>
      <c r="B33" s="99"/>
      <c r="C33" s="7" t="s">
        <v>142</v>
      </c>
      <c r="D33" s="7">
        <f>E20-D32</f>
        <v>0</v>
      </c>
      <c r="E33" s="7">
        <f>F20-E32</f>
        <v>0</v>
      </c>
      <c r="F33" s="7">
        <f>G20-F32</f>
        <v>0</v>
      </c>
      <c r="G33" s="173" t="s">
        <v>73</v>
      </c>
      <c r="H33" s="83">
        <v>14</v>
      </c>
    </row>
    <row r="34" spans="1:8" ht="24" customHeight="1">
      <c r="A34" s="6"/>
      <c r="B34" s="76"/>
      <c r="C34" s="99" t="s">
        <v>143</v>
      </c>
      <c r="D34" s="257"/>
      <c r="E34" s="99">
        <f>D37</f>
        <v>0</v>
      </c>
      <c r="F34" s="6">
        <f>E37</f>
        <v>0</v>
      </c>
      <c r="G34" s="7">
        <f>E37</f>
        <v>0</v>
      </c>
      <c r="H34" s="83">
        <v>15</v>
      </c>
    </row>
    <row r="35" spans="1:8" ht="24" customHeight="1">
      <c r="A35" s="103">
        <v>3999</v>
      </c>
      <c r="B35" s="76"/>
      <c r="C35" s="99" t="s">
        <v>144</v>
      </c>
      <c r="D35" s="257"/>
      <c r="E35" s="418"/>
      <c r="F35" s="256"/>
      <c r="G35" s="257"/>
      <c r="H35" s="83">
        <v>16</v>
      </c>
    </row>
    <row r="36" spans="1:8" ht="24" customHeight="1">
      <c r="A36" s="103">
        <v>4999</v>
      </c>
      <c r="B36" s="76"/>
      <c r="C36" s="99" t="s">
        <v>147</v>
      </c>
      <c r="D36" s="257"/>
      <c r="E36" s="256"/>
      <c r="F36" s="256"/>
      <c r="G36" s="257"/>
      <c r="H36" s="83">
        <v>17</v>
      </c>
    </row>
    <row r="37" spans="1:8" ht="24.95" customHeight="1">
      <c r="A37" s="6"/>
      <c r="B37" s="73"/>
      <c r="C37" s="57" t="s">
        <v>145</v>
      </c>
      <c r="D37" s="81">
        <f>D33+D34+D35-D36</f>
        <v>0</v>
      </c>
      <c r="E37" s="81">
        <f>E33+E34+E35-E36</f>
        <v>0</v>
      </c>
      <c r="F37" s="81">
        <f>F33+F34+F35-F36</f>
        <v>0</v>
      </c>
      <c r="G37" s="173" t="s">
        <v>73</v>
      </c>
      <c r="H37" s="83">
        <v>18</v>
      </c>
    </row>
    <row r="38" spans="1:8" ht="30" customHeight="1">
      <c r="A38" s="6" t="s">
        <v>133</v>
      </c>
      <c r="B38" s="99"/>
      <c r="C38" s="99"/>
      <c r="D38" s="99"/>
      <c r="E38" s="99"/>
      <c r="F38" s="99"/>
      <c r="G38" s="99"/>
      <c r="H38" s="85"/>
    </row>
  </sheetData>
  <sheetProtection algorithmName="SHA-512" hashValue="RL6f8ciXY24LPxnkGWUYWib8bHdnapMWwK6Bta02SpA21X3asrenELS9zP02ekatS8CQ7ekcgyC+pn3Vf6psBg==" saltValue="i/4JL+Y/XoOD6ODVi/+vfQ==" spinCount="100000" sheet="1" objects="1" scenarios="1" selectLockedCells="1"/>
  <protectedRanges>
    <protectedRange sqref="D35:G36" name="Range6"/>
    <protectedRange sqref="D34" name="Range5"/>
    <protectedRange sqref="A27:G31" name="Range4"/>
    <protectedRange sqref="G15:G19" name="Range3"/>
    <protectedRange sqref="A14:F19" name="Range2"/>
    <protectedRange sqref="A7" name="Range1"/>
  </protectedRanges>
  <mergeCells count="2">
    <mergeCell ref="A6:G6"/>
    <mergeCell ref="A7:C7"/>
  </mergeCells>
  <printOptions horizontalCentered="1"/>
  <pageMargins left="0.5" right="0" top="0.5" bottom="0.3" header="0.5" footer="0.3"/>
  <pageSetup scale="99" orientation="portrait" r:id="rId1"/>
  <headerFooter alignWithMargins="0">
    <oddHeader>&amp;RSchedule D
Page 6</oddHeader>
    <oddFooter>&amp;C18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H38"/>
  <sheetViews>
    <sheetView topLeftCell="A16" zoomScaleNormal="100" workbookViewId="0">
      <selection activeCell="E19" sqref="E19"/>
    </sheetView>
  </sheetViews>
  <sheetFormatPr defaultRowHeight="11.1" customHeight="1"/>
  <cols>
    <col min="1" max="1" width="7.7109375" style="54" customWidth="1"/>
    <col min="2" max="2" width="2.28515625" style="54" customWidth="1"/>
    <col min="3" max="3" width="31.28515625" style="54" customWidth="1"/>
    <col min="4" max="6" width="14.7109375" style="54" customWidth="1"/>
    <col min="7" max="7" width="13.7109375" style="54" customWidth="1"/>
    <col min="8" max="8" width="3.7109375" style="54" customWidth="1"/>
    <col min="9" max="16384" width="9.140625" style="54"/>
  </cols>
  <sheetData>
    <row r="1" spans="1:8" customFormat="1" ht="12.75">
      <c r="A1" s="69" t="s">
        <v>125</v>
      </c>
      <c r="B1" s="9" t="str">
        <f>Cover!D10</f>
        <v>(CITY NAME)</v>
      </c>
      <c r="C1" s="9"/>
      <c r="D1" s="9"/>
      <c r="E1" s="25"/>
      <c r="F1" s="12"/>
      <c r="G1" s="12"/>
      <c r="H1" s="13"/>
    </row>
    <row r="2" spans="1:8" customFormat="1" ht="16.5" customHeight="1">
      <c r="A2" s="14"/>
      <c r="B2" s="15"/>
      <c r="C2" s="15"/>
      <c r="D2" s="15"/>
      <c r="E2" s="14"/>
      <c r="F2" s="18"/>
      <c r="G2" s="18"/>
      <c r="H2" s="19"/>
    </row>
    <row r="3" spans="1:8" customFormat="1" ht="6.75" customHeight="1">
      <c r="A3" s="20"/>
      <c r="B3" s="21"/>
      <c r="C3" s="21"/>
      <c r="D3" s="21"/>
      <c r="E3" s="20"/>
      <c r="F3" s="4"/>
      <c r="G3" s="4"/>
      <c r="H3" s="24"/>
    </row>
    <row r="4" spans="1:8" customFormat="1" ht="12" customHeight="1">
      <c r="A4" s="167" t="s">
        <v>152</v>
      </c>
      <c r="B4" s="168"/>
      <c r="C4" s="168"/>
      <c r="D4" s="121" t="str">
        <f>Cover!I15</f>
        <v>(YEAR)</v>
      </c>
      <c r="E4" s="20"/>
      <c r="F4" s="4"/>
      <c r="G4" s="4"/>
      <c r="H4" s="24"/>
    </row>
    <row r="5" spans="1:8" customFormat="1" ht="12.75">
      <c r="A5" s="14"/>
      <c r="B5" s="15"/>
      <c r="C5" s="15"/>
      <c r="D5" s="15"/>
      <c r="E5" s="14"/>
      <c r="F5" s="18"/>
      <c r="G5" s="18"/>
      <c r="H5" s="19"/>
    </row>
    <row r="6" spans="1:8" customFormat="1" ht="30" customHeight="1">
      <c r="A6" s="445" t="s">
        <v>119</v>
      </c>
      <c r="B6" s="446"/>
      <c r="C6" s="446"/>
      <c r="D6" s="446"/>
      <c r="E6" s="446"/>
      <c r="F6" s="446"/>
      <c r="G6" s="446"/>
      <c r="H6" s="24"/>
    </row>
    <row r="7" spans="1:8" customFormat="1" ht="20.25" customHeight="1">
      <c r="A7" s="460" t="s">
        <v>160</v>
      </c>
      <c r="B7" s="461"/>
      <c r="C7" s="461"/>
      <c r="D7" s="121" t="s">
        <v>103</v>
      </c>
      <c r="E7" s="122"/>
      <c r="F7" s="122"/>
      <c r="G7" s="122"/>
      <c r="H7" s="24"/>
    </row>
    <row r="8" spans="1:8" customFormat="1" ht="21.75" customHeight="1">
      <c r="A8" s="14"/>
      <c r="B8" s="15"/>
      <c r="C8" s="15"/>
      <c r="D8" s="15"/>
      <c r="E8" s="15"/>
      <c r="F8" s="18"/>
      <c r="G8" s="18"/>
      <c r="H8" s="19"/>
    </row>
    <row r="9" spans="1:8" customFormat="1" ht="12" customHeight="1">
      <c r="A9" s="70" t="s">
        <v>46</v>
      </c>
      <c r="B9" s="71"/>
      <c r="C9" s="9"/>
      <c r="D9" s="123"/>
      <c r="E9" s="158" t="s">
        <v>48</v>
      </c>
      <c r="F9" s="151" t="s">
        <v>49</v>
      </c>
      <c r="G9" s="151" t="s">
        <v>49</v>
      </c>
      <c r="H9" s="48"/>
    </row>
    <row r="10" spans="1:8" ht="12" customHeight="1">
      <c r="A10" s="127" t="s">
        <v>47</v>
      </c>
      <c r="B10" s="112"/>
      <c r="C10" s="141" t="s">
        <v>50</v>
      </c>
      <c r="D10" s="151"/>
      <c r="E10" s="151" t="s">
        <v>104</v>
      </c>
      <c r="F10" s="151" t="s">
        <v>104</v>
      </c>
      <c r="G10" s="151" t="s">
        <v>104</v>
      </c>
      <c r="H10" s="74"/>
    </row>
    <row r="11" spans="1:8" ht="12.75" customHeight="1">
      <c r="A11" s="145"/>
      <c r="B11" s="146"/>
      <c r="C11" s="152"/>
      <c r="D11" s="151"/>
      <c r="E11" s="151" t="e">
        <f>D4-2</f>
        <v>#VALUE!</v>
      </c>
      <c r="F11" s="151" t="e">
        <f>D4-1</f>
        <v>#VALUE!</v>
      </c>
      <c r="G11" s="151" t="str">
        <f>D4</f>
        <v>(YEAR)</v>
      </c>
      <c r="H11" s="74"/>
    </row>
    <row r="12" spans="1:8" ht="5.0999999999999996" customHeight="1">
      <c r="A12" s="136"/>
      <c r="B12" s="142"/>
      <c r="C12" s="135"/>
      <c r="D12" s="124"/>
      <c r="E12" s="124"/>
      <c r="F12" s="157"/>
      <c r="G12" s="124"/>
      <c r="H12" s="81"/>
    </row>
    <row r="13" spans="1:8" ht="21.95" customHeight="1">
      <c r="A13" s="134">
        <v>3100</v>
      </c>
      <c r="B13" s="82"/>
      <c r="C13" s="115" t="s">
        <v>109</v>
      </c>
      <c r="D13" s="183"/>
      <c r="E13" s="140"/>
      <c r="F13" s="182"/>
      <c r="G13" s="183"/>
      <c r="H13" s="73"/>
    </row>
    <row r="14" spans="1:8" ht="21.95" customHeight="1">
      <c r="A14" s="263" t="s">
        <v>52</v>
      </c>
      <c r="B14" s="264"/>
      <c r="C14" s="269" t="s">
        <v>53</v>
      </c>
      <c r="D14" s="262"/>
      <c r="E14" s="360"/>
      <c r="F14" s="360"/>
      <c r="G14" s="84" t="s">
        <v>105</v>
      </c>
      <c r="H14" s="85">
        <v>1</v>
      </c>
    </row>
    <row r="15" spans="1:8" ht="21.95" customHeight="1">
      <c r="A15" s="267">
        <v>3190</v>
      </c>
      <c r="B15" s="268"/>
      <c r="C15" s="269" t="s">
        <v>106</v>
      </c>
      <c r="D15" s="266"/>
      <c r="E15" s="257"/>
      <c r="F15" s="252"/>
      <c r="G15" s="252"/>
      <c r="H15" s="83">
        <v>2</v>
      </c>
    </row>
    <row r="16" spans="1:8" ht="21.95" customHeight="1">
      <c r="A16" s="267">
        <v>3610</v>
      </c>
      <c r="B16" s="266"/>
      <c r="C16" s="269" t="s">
        <v>60</v>
      </c>
      <c r="D16" s="266"/>
      <c r="E16" s="356"/>
      <c r="F16" s="253"/>
      <c r="G16" s="416"/>
      <c r="H16" s="83">
        <v>3</v>
      </c>
    </row>
    <row r="17" spans="1:8" ht="21.95" customHeight="1">
      <c r="A17" s="352"/>
      <c r="B17" s="270"/>
      <c r="C17" s="269"/>
      <c r="D17" s="266"/>
      <c r="E17" s="257"/>
      <c r="F17" s="256"/>
      <c r="G17" s="257"/>
      <c r="H17" s="83">
        <v>4</v>
      </c>
    </row>
    <row r="18" spans="1:8" ht="21.95" customHeight="1">
      <c r="A18" s="269"/>
      <c r="B18" s="266"/>
      <c r="C18" s="269"/>
      <c r="D18" s="266"/>
      <c r="E18" s="356"/>
      <c r="F18" s="255"/>
      <c r="G18" s="356"/>
      <c r="H18" s="83">
        <v>5</v>
      </c>
    </row>
    <row r="19" spans="1:8" ht="21.95" customHeight="1">
      <c r="A19" s="269"/>
      <c r="B19" s="266"/>
      <c r="C19" s="269"/>
      <c r="D19" s="262"/>
      <c r="E19" s="257"/>
      <c r="F19" s="256"/>
      <c r="G19" s="257"/>
      <c r="H19" s="83">
        <v>6</v>
      </c>
    </row>
    <row r="20" spans="1:8" ht="24.95" customHeight="1">
      <c r="A20" s="100"/>
      <c r="B20" s="101"/>
      <c r="C20" s="6" t="s">
        <v>131</v>
      </c>
      <c r="D20" s="76"/>
      <c r="E20" s="7">
        <f>SUM(E14:E19)</f>
        <v>0</v>
      </c>
      <c r="F20" s="7">
        <f>SUM(F14:F19)</f>
        <v>0</v>
      </c>
      <c r="G20" s="7">
        <f>SUM(G14:G19)</f>
        <v>0</v>
      </c>
      <c r="H20" s="83">
        <v>7</v>
      </c>
    </row>
    <row r="21" spans="1:8" ht="23.1" customHeight="1">
      <c r="A21" s="93"/>
      <c r="B21" s="89"/>
      <c r="C21" s="116"/>
      <c r="D21" s="79"/>
      <c r="E21" s="154"/>
      <c r="F21" s="154"/>
      <c r="G21" s="101"/>
      <c r="H21" s="155"/>
    </row>
    <row r="22" spans="1:8" customFormat="1" ht="12" customHeight="1">
      <c r="A22" s="70" t="s">
        <v>46</v>
      </c>
      <c r="B22" s="71"/>
      <c r="C22" s="9"/>
      <c r="D22" s="158" t="s">
        <v>48</v>
      </c>
      <c r="E22" s="158" t="s">
        <v>49</v>
      </c>
      <c r="F22" s="160"/>
      <c r="G22" s="151" t="s">
        <v>66</v>
      </c>
      <c r="H22" s="48"/>
    </row>
    <row r="23" spans="1:8" ht="12.75" customHeight="1">
      <c r="A23" s="127" t="s">
        <v>47</v>
      </c>
      <c r="B23" s="112"/>
      <c r="C23" s="143" t="s">
        <v>67</v>
      </c>
      <c r="D23" s="151" t="s">
        <v>107</v>
      </c>
      <c r="E23" s="151" t="s">
        <v>107</v>
      </c>
      <c r="F23" s="151" t="s">
        <v>69</v>
      </c>
      <c r="G23" s="151" t="s">
        <v>139</v>
      </c>
      <c r="H23" s="74"/>
    </row>
    <row r="24" spans="1:8" ht="12.75" customHeight="1">
      <c r="A24" s="145"/>
      <c r="B24" s="146"/>
      <c r="C24" s="150"/>
      <c r="D24" s="151" t="e">
        <f>D4-2</f>
        <v>#VALUE!</v>
      </c>
      <c r="E24" s="158" t="e">
        <f>D4-1</f>
        <v>#VALUE!</v>
      </c>
      <c r="F24" s="151"/>
      <c r="G24" s="151" t="str">
        <f>D4</f>
        <v>(YEAR)</v>
      </c>
      <c r="H24" s="74"/>
    </row>
    <row r="25" spans="1:8" ht="5.0999999999999996" customHeight="1">
      <c r="A25" s="136"/>
      <c r="B25" s="142"/>
      <c r="C25" s="126"/>
      <c r="D25" s="124"/>
      <c r="E25" s="157"/>
      <c r="F25" s="124"/>
      <c r="G25" s="124"/>
      <c r="H25" s="81"/>
    </row>
    <row r="26" spans="1:8" ht="20.100000000000001" customHeight="1">
      <c r="A26" s="184">
        <v>4600</v>
      </c>
      <c r="B26" s="90"/>
      <c r="C26" s="156" t="s">
        <v>140</v>
      </c>
      <c r="D26" s="90"/>
      <c r="E26" s="100"/>
      <c r="F26" s="100"/>
      <c r="G26" s="118"/>
      <c r="H26" s="83"/>
    </row>
    <row r="27" spans="1:8" ht="20.100000000000001" customHeight="1">
      <c r="A27" s="352">
        <v>710</v>
      </c>
      <c r="B27" s="270"/>
      <c r="C27" s="411" t="s">
        <v>120</v>
      </c>
      <c r="D27" s="357"/>
      <c r="E27" s="256"/>
      <c r="F27" s="256"/>
      <c r="G27" s="257"/>
      <c r="H27" s="83">
        <v>8</v>
      </c>
    </row>
    <row r="28" spans="1:8" ht="20.100000000000001" customHeight="1">
      <c r="A28" s="352">
        <v>720</v>
      </c>
      <c r="B28" s="270"/>
      <c r="C28" s="411" t="s">
        <v>141</v>
      </c>
      <c r="D28" s="357"/>
      <c r="E28" s="256"/>
      <c r="F28" s="256"/>
      <c r="G28" s="257"/>
      <c r="H28" s="83">
        <v>9</v>
      </c>
    </row>
    <row r="29" spans="1:8" ht="20.100000000000001" customHeight="1">
      <c r="A29" s="352">
        <v>730</v>
      </c>
      <c r="B29" s="270"/>
      <c r="C29" s="411" t="s">
        <v>121</v>
      </c>
      <c r="D29" s="357"/>
      <c r="E29" s="256"/>
      <c r="F29" s="256"/>
      <c r="G29" s="257"/>
      <c r="H29" s="83">
        <v>10</v>
      </c>
    </row>
    <row r="30" spans="1:8" ht="20.100000000000001" customHeight="1">
      <c r="A30" s="258"/>
      <c r="B30" s="270"/>
      <c r="C30" s="362"/>
      <c r="D30" s="357"/>
      <c r="E30" s="256"/>
      <c r="F30" s="256"/>
      <c r="G30" s="257"/>
      <c r="H30" s="83">
        <v>11</v>
      </c>
    </row>
    <row r="31" spans="1:8" ht="20.100000000000001" customHeight="1">
      <c r="A31" s="258"/>
      <c r="B31" s="270"/>
      <c r="C31" s="362"/>
      <c r="D31" s="357"/>
      <c r="E31" s="256"/>
      <c r="F31" s="256"/>
      <c r="G31" s="257"/>
      <c r="H31" s="83">
        <v>12</v>
      </c>
    </row>
    <row r="32" spans="1:8" ht="24" customHeight="1">
      <c r="A32" s="93"/>
      <c r="B32" s="90"/>
      <c r="C32" s="7" t="s">
        <v>146</v>
      </c>
      <c r="D32" s="86">
        <f>SUM(D27:D31)</f>
        <v>0</v>
      </c>
      <c r="E32" s="86">
        <f>SUM(E27:E31)</f>
        <v>0</v>
      </c>
      <c r="F32" s="86">
        <f>SUM(F27:F31)</f>
        <v>0</v>
      </c>
      <c r="G32" s="86">
        <f>SUM(G27:G31)</f>
        <v>0</v>
      </c>
      <c r="H32" s="83">
        <v>13</v>
      </c>
    </row>
    <row r="33" spans="1:8" ht="24" customHeight="1">
      <c r="A33" s="125"/>
      <c r="B33" s="99"/>
      <c r="C33" s="7" t="s">
        <v>142</v>
      </c>
      <c r="D33" s="7">
        <f>E20-D32</f>
        <v>0</v>
      </c>
      <c r="E33" s="7">
        <f>F20-E32</f>
        <v>0</v>
      </c>
      <c r="F33" s="7">
        <f>G20-F32</f>
        <v>0</v>
      </c>
      <c r="G33" s="173" t="s">
        <v>73</v>
      </c>
      <c r="H33" s="83">
        <v>14</v>
      </c>
    </row>
    <row r="34" spans="1:8" ht="24" customHeight="1">
      <c r="A34" s="6"/>
      <c r="B34" s="76"/>
      <c r="C34" s="99" t="s">
        <v>143</v>
      </c>
      <c r="D34" s="257"/>
      <c r="E34" s="99">
        <f>D37</f>
        <v>0</v>
      </c>
      <c r="F34" s="6">
        <f>E37</f>
        <v>0</v>
      </c>
      <c r="G34" s="7">
        <f>E37</f>
        <v>0</v>
      </c>
      <c r="H34" s="83">
        <v>15</v>
      </c>
    </row>
    <row r="35" spans="1:8" ht="24" customHeight="1">
      <c r="A35" s="103">
        <v>3999</v>
      </c>
      <c r="B35" s="76"/>
      <c r="C35" s="99" t="s">
        <v>144</v>
      </c>
      <c r="D35" s="257"/>
      <c r="E35" s="418"/>
      <c r="F35" s="256"/>
      <c r="G35" s="257"/>
      <c r="H35" s="83">
        <v>16</v>
      </c>
    </row>
    <row r="36" spans="1:8" ht="24" customHeight="1">
      <c r="A36" s="103">
        <v>4999</v>
      </c>
      <c r="B36" s="76"/>
      <c r="C36" s="99" t="s">
        <v>147</v>
      </c>
      <c r="D36" s="257"/>
      <c r="E36" s="256"/>
      <c r="F36" s="256"/>
      <c r="G36" s="257"/>
      <c r="H36" s="83">
        <v>17</v>
      </c>
    </row>
    <row r="37" spans="1:8" ht="24.95" customHeight="1">
      <c r="A37" s="6"/>
      <c r="B37" s="73"/>
      <c r="C37" s="57" t="s">
        <v>145</v>
      </c>
      <c r="D37" s="81">
        <f>D33+D34+D35-D36</f>
        <v>0</v>
      </c>
      <c r="E37" s="81">
        <f>E33+E34+E35-E36</f>
        <v>0</v>
      </c>
      <c r="F37" s="81">
        <f>F33+F34+F35-F36</f>
        <v>0</v>
      </c>
      <c r="G37" s="173" t="s">
        <v>73</v>
      </c>
      <c r="H37" s="83">
        <v>18</v>
      </c>
    </row>
    <row r="38" spans="1:8" ht="30" customHeight="1">
      <c r="A38" s="6" t="s">
        <v>133</v>
      </c>
      <c r="B38" s="99"/>
      <c r="C38" s="99"/>
      <c r="D38" s="99"/>
      <c r="E38" s="99"/>
      <c r="F38" s="99"/>
      <c r="G38" s="99"/>
      <c r="H38" s="85"/>
    </row>
  </sheetData>
  <sheetProtection algorithmName="SHA-512" hashValue="kngpG9H3Fc6LScGMJAdaGoqlco9a0fOSAmFJBxDmXmmWn0/5yg//ywo+9FXVUCfs2g+c+86Sxnb/3FIJnES2cQ==" saltValue="OzxBkUdCFRc23uvoSRDYbw==" spinCount="100000" sheet="1" objects="1" scenarios="1" selectLockedCells="1"/>
  <protectedRanges>
    <protectedRange sqref="D35:G36" name="Range6"/>
    <protectedRange sqref="D34" name="Range5"/>
    <protectedRange sqref="A27:G31" name="Range4"/>
    <protectedRange sqref="G15:G19" name="Range3"/>
    <protectedRange sqref="A14:F19" name="Range2"/>
    <protectedRange sqref="A7" name="Range1"/>
  </protectedRanges>
  <mergeCells count="2">
    <mergeCell ref="A6:G6"/>
    <mergeCell ref="A7:C7"/>
  </mergeCells>
  <printOptions horizontalCentered="1"/>
  <pageMargins left="0.5" right="0" top="0.5" bottom="0.3" header="0.5" footer="0.3"/>
  <pageSetup scale="99" orientation="portrait" r:id="rId1"/>
  <headerFooter alignWithMargins="0">
    <oddHeader>&amp;RSchedule D
Page 7</oddHeader>
    <oddFooter>&amp;C19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56"/>
  <sheetViews>
    <sheetView zoomScaleNormal="100" workbookViewId="0">
      <selection activeCell="A18" sqref="A18:I20"/>
    </sheetView>
  </sheetViews>
  <sheetFormatPr defaultRowHeight="12.75"/>
  <cols>
    <col min="1" max="3" width="9.140625" style="191"/>
    <col min="4" max="4" width="13.85546875" style="191" customWidth="1"/>
    <col min="5" max="5" width="12.7109375" style="191" customWidth="1"/>
    <col min="6" max="8" width="9.140625" style="191"/>
    <col min="9" max="9" width="15.7109375" style="191" customWidth="1"/>
    <col min="10" max="16384" width="9.140625" style="191"/>
  </cols>
  <sheetData>
    <row r="1" spans="1:9">
      <c r="A1" s="185" t="s">
        <v>125</v>
      </c>
      <c r="B1" s="186" t="str">
        <f>Cover!D10</f>
        <v>(CITY NAME)</v>
      </c>
      <c r="C1" s="186"/>
      <c r="D1" s="186"/>
      <c r="E1" s="187"/>
      <c r="F1" s="188"/>
      <c r="G1" s="189"/>
      <c r="H1" s="189"/>
      <c r="I1" s="190"/>
    </row>
    <row r="2" spans="1:9" ht="15.75" customHeight="1">
      <c r="A2" s="192"/>
      <c r="B2" s="193"/>
      <c r="C2" s="193"/>
      <c r="D2" s="193"/>
      <c r="E2" s="194"/>
      <c r="F2" s="195"/>
      <c r="G2" s="196"/>
      <c r="H2" s="196"/>
      <c r="I2" s="197"/>
    </row>
    <row r="3" spans="1:9" ht="9" customHeight="1">
      <c r="A3" s="198"/>
      <c r="B3" s="199"/>
      <c r="C3" s="199"/>
      <c r="D3" s="199"/>
      <c r="E3" s="200"/>
      <c r="F3" s="201"/>
      <c r="G3" s="202"/>
      <c r="H3" s="202"/>
      <c r="I3" s="203"/>
    </row>
    <row r="4" spans="1:9">
      <c r="A4" s="204" t="s">
        <v>151</v>
      </c>
      <c r="B4" s="205"/>
      <c r="C4" s="205"/>
      <c r="D4" s="205"/>
      <c r="E4" s="206" t="str">
        <f>Cover!I15</f>
        <v>(YEAR)</v>
      </c>
      <c r="F4" s="201"/>
      <c r="G4" s="202"/>
      <c r="H4" s="202"/>
      <c r="I4" s="203"/>
    </row>
    <row r="5" spans="1:9" ht="9" customHeight="1">
      <c r="A5" s="192"/>
      <c r="B5" s="193"/>
      <c r="C5" s="193"/>
      <c r="D5" s="193"/>
      <c r="E5" s="194"/>
      <c r="F5" s="195"/>
      <c r="G5" s="196"/>
      <c r="H5" s="196"/>
      <c r="I5" s="197"/>
    </row>
    <row r="6" spans="1:9" ht="9" customHeight="1">
      <c r="A6" s="207"/>
      <c r="B6" s="186"/>
      <c r="C6" s="186"/>
      <c r="D6" s="186"/>
      <c r="E6" s="186"/>
      <c r="F6" s="189"/>
      <c r="G6" s="189"/>
      <c r="H6" s="189"/>
      <c r="I6" s="190"/>
    </row>
    <row r="7" spans="1:9">
      <c r="A7" s="201"/>
      <c r="B7" s="202"/>
      <c r="C7" s="202"/>
      <c r="D7" s="202"/>
      <c r="E7" s="202"/>
      <c r="F7" s="202"/>
      <c r="G7" s="202"/>
      <c r="H7" s="202"/>
      <c r="I7" s="203"/>
    </row>
    <row r="8" spans="1:9">
      <c r="A8" s="434" t="s">
        <v>9</v>
      </c>
      <c r="B8" s="435"/>
      <c r="C8" s="435"/>
      <c r="D8" s="435"/>
      <c r="E8" s="435"/>
      <c r="F8" s="435"/>
      <c r="G8" s="435"/>
      <c r="H8" s="435"/>
      <c r="I8" s="436"/>
    </row>
    <row r="9" spans="1:9">
      <c r="A9" s="208"/>
      <c r="B9" s="209"/>
      <c r="C9" s="209"/>
      <c r="D9" s="209"/>
      <c r="E9" s="209"/>
      <c r="F9" s="209"/>
      <c r="G9" s="209"/>
      <c r="H9" s="209"/>
      <c r="I9" s="210"/>
    </row>
    <row r="10" spans="1:9">
      <c r="A10" s="211"/>
      <c r="B10" s="212"/>
      <c r="C10" s="212"/>
      <c r="D10" s="212"/>
      <c r="E10" s="212"/>
      <c r="F10" s="212"/>
      <c r="G10" s="212"/>
      <c r="H10" s="212"/>
      <c r="I10" s="213"/>
    </row>
    <row r="11" spans="1:9">
      <c r="A11" s="188"/>
      <c r="B11" s="189"/>
      <c r="C11" s="189"/>
      <c r="D11" s="189"/>
      <c r="E11" s="190"/>
      <c r="F11" s="214"/>
      <c r="G11" s="215"/>
      <c r="H11" s="215"/>
      <c r="I11" s="216"/>
    </row>
    <row r="12" spans="1:9" ht="15.75" customHeight="1">
      <c r="A12" s="201" t="s">
        <v>126</v>
      </c>
      <c r="B12" s="202"/>
      <c r="C12" s="202"/>
      <c r="D12" s="202"/>
      <c r="E12" s="203"/>
      <c r="F12" s="217"/>
      <c r="G12" s="218"/>
      <c r="H12" s="218"/>
      <c r="I12" s="219"/>
    </row>
    <row r="13" spans="1:9">
      <c r="A13" s="201"/>
      <c r="B13" s="202"/>
      <c r="C13" s="202"/>
      <c r="D13" s="202"/>
      <c r="E13" s="203"/>
      <c r="F13" s="217"/>
      <c r="G13" s="218"/>
      <c r="H13" s="218"/>
      <c r="I13" s="219"/>
    </row>
    <row r="14" spans="1:9">
      <c r="A14" s="201" t="s">
        <v>155</v>
      </c>
      <c r="B14" s="202"/>
      <c r="C14" s="202"/>
      <c r="D14" s="202"/>
      <c r="E14" s="203"/>
      <c r="F14" s="217"/>
      <c r="G14" s="218"/>
      <c r="H14" s="218"/>
      <c r="I14" s="219"/>
    </row>
    <row r="15" spans="1:9">
      <c r="A15" s="201"/>
      <c r="B15" s="202"/>
      <c r="C15" s="202"/>
      <c r="D15" s="202"/>
      <c r="E15" s="203"/>
      <c r="F15" s="217"/>
      <c r="G15" s="218"/>
      <c r="H15" s="218"/>
      <c r="I15" s="219"/>
    </row>
    <row r="16" spans="1:9">
      <c r="A16" s="195"/>
      <c r="B16" s="196"/>
      <c r="C16" s="196"/>
      <c r="D16" s="196"/>
      <c r="E16" s="197"/>
      <c r="F16" s="220"/>
      <c r="G16" s="221"/>
      <c r="H16" s="221"/>
      <c r="I16" s="222"/>
    </row>
    <row r="17" spans="1:9" ht="8.25" customHeight="1">
      <c r="A17" s="188"/>
      <c r="H17" s="189"/>
      <c r="I17" s="190"/>
    </row>
    <row r="18" spans="1:9" s="223" customFormat="1" ht="20.100000000000001" customHeight="1">
      <c r="A18" s="442" t="str">
        <f>CONCATENATE("You are hereby notified on the ",Cover!E16," day of ",Cover!F16,", ",Cover!G16," the governing body of the City of ",Cover!D10,", North Dakota, levied a tax of ",I47, " upon all the taxable property in the City for the calendar year ended December 31, ",Cover!I15," which levy is itemized as follows:")</f>
        <v>You are hereby notified on the (DAY) day of (MONTH), (YEAR) the governing body of the City of (CITY NAME), North Dakota, levied a tax of 0 upon all the taxable property in the City for the calendar year ended December 31, (YEAR) which levy is itemized as follows:</v>
      </c>
      <c r="B18" s="443"/>
      <c r="C18" s="443"/>
      <c r="D18" s="443"/>
      <c r="E18" s="443"/>
      <c r="F18" s="443"/>
      <c r="G18" s="443"/>
      <c r="H18" s="443"/>
      <c r="I18" s="444"/>
    </row>
    <row r="19" spans="1:9" s="223" customFormat="1" ht="20.100000000000001" customHeight="1">
      <c r="A19" s="442"/>
      <c r="B19" s="443"/>
      <c r="C19" s="443"/>
      <c r="D19" s="443"/>
      <c r="E19" s="443"/>
      <c r="F19" s="443"/>
      <c r="G19" s="443"/>
      <c r="H19" s="443"/>
      <c r="I19" s="444"/>
    </row>
    <row r="20" spans="1:9" s="223" customFormat="1" ht="20.100000000000001" customHeight="1">
      <c r="A20" s="442"/>
      <c r="B20" s="443"/>
      <c r="C20" s="443"/>
      <c r="D20" s="443"/>
      <c r="E20" s="443"/>
      <c r="F20" s="443"/>
      <c r="G20" s="443"/>
      <c r="H20" s="443"/>
      <c r="I20" s="444"/>
    </row>
    <row r="21" spans="1:9">
      <c r="A21" s="195"/>
      <c r="B21" s="202"/>
      <c r="C21" s="202"/>
      <c r="D21" s="202"/>
      <c r="E21" s="202"/>
      <c r="F21" s="202"/>
      <c r="G21" s="202"/>
      <c r="H21" s="437"/>
      <c r="I21" s="438"/>
    </row>
    <row r="22" spans="1:9">
      <c r="A22" s="224" t="s">
        <v>10</v>
      </c>
      <c r="B22" s="439" t="s">
        <v>11</v>
      </c>
      <c r="C22" s="439"/>
      <c r="D22" s="439"/>
      <c r="E22" s="439"/>
      <c r="F22" s="439"/>
      <c r="G22" s="440"/>
      <c r="H22" s="441" t="s">
        <v>12</v>
      </c>
      <c r="I22" s="440"/>
    </row>
    <row r="23" spans="1:9" ht="19.5" customHeight="1">
      <c r="A23" s="225" t="s">
        <v>13</v>
      </c>
      <c r="B23" s="195" t="s">
        <v>127</v>
      </c>
      <c r="C23" s="226"/>
      <c r="D23" s="226"/>
      <c r="E23" s="226"/>
      <c r="F23" s="226"/>
      <c r="G23" s="226"/>
      <c r="H23" s="227"/>
      <c r="I23" s="228">
        <f>'Page 3'!I34</f>
        <v>0</v>
      </c>
    </row>
    <row r="24" spans="1:9">
      <c r="A24" s="229"/>
      <c r="B24" s="202"/>
      <c r="C24" s="202"/>
      <c r="D24" s="202"/>
      <c r="E24" s="202"/>
      <c r="F24" s="202"/>
      <c r="G24" s="202"/>
      <c r="H24" s="230"/>
      <c r="I24" s="231"/>
    </row>
    <row r="25" spans="1:9">
      <c r="A25" s="232" t="s">
        <v>14</v>
      </c>
      <c r="B25" s="233" t="s">
        <v>128</v>
      </c>
      <c r="C25" s="196"/>
      <c r="D25" s="196"/>
      <c r="E25" s="196"/>
      <c r="F25" s="196"/>
      <c r="G25" s="196"/>
      <c r="H25" s="234"/>
      <c r="I25" s="235"/>
    </row>
    <row r="26" spans="1:9">
      <c r="A26" s="229"/>
      <c r="B26" s="202"/>
      <c r="C26" s="202"/>
      <c r="D26" s="202"/>
      <c r="E26" s="202"/>
      <c r="F26" s="202"/>
      <c r="G26" s="202"/>
      <c r="H26" s="236"/>
      <c r="I26" s="237"/>
    </row>
    <row r="27" spans="1:9">
      <c r="A27" s="232"/>
      <c r="B27" s="195" t="str">
        <f>'Page 7'!D12</f>
        <v>SR1</v>
      </c>
      <c r="C27" s="196"/>
      <c r="D27" s="196"/>
      <c r="E27" s="196"/>
      <c r="F27" s="196"/>
      <c r="G27" s="196"/>
      <c r="H27" s="227"/>
      <c r="I27" s="238">
        <f>'Page 7'!D33</f>
        <v>0</v>
      </c>
    </row>
    <row r="28" spans="1:9">
      <c r="A28" s="229"/>
      <c r="B28" s="202"/>
      <c r="C28" s="202"/>
      <c r="D28" s="202"/>
      <c r="E28" s="202"/>
      <c r="F28" s="202"/>
      <c r="G28" s="202"/>
      <c r="H28" s="236"/>
      <c r="I28" s="237"/>
    </row>
    <row r="29" spans="1:9">
      <c r="A29" s="232"/>
      <c r="B29" s="195" t="str">
        <f>'Page 7'!E12</f>
        <v>SR2</v>
      </c>
      <c r="C29" s="196"/>
      <c r="D29" s="196"/>
      <c r="E29" s="196"/>
      <c r="F29" s="196"/>
      <c r="G29" s="196"/>
      <c r="H29" s="227"/>
      <c r="I29" s="238">
        <f>'Page 7'!E33</f>
        <v>0</v>
      </c>
    </row>
    <row r="30" spans="1:9">
      <c r="A30" s="229"/>
      <c r="B30" s="202"/>
      <c r="C30" s="202"/>
      <c r="D30" s="202"/>
      <c r="E30" s="202"/>
      <c r="F30" s="202"/>
      <c r="G30" s="202"/>
      <c r="H30" s="236"/>
      <c r="I30" s="237"/>
    </row>
    <row r="31" spans="1:9">
      <c r="A31" s="239"/>
      <c r="B31" s="195" t="str">
        <f>'Page 7'!F12</f>
        <v>SR3</v>
      </c>
      <c r="C31" s="196"/>
      <c r="D31" s="196"/>
      <c r="E31" s="196"/>
      <c r="F31" s="196"/>
      <c r="G31" s="196"/>
      <c r="H31" s="227"/>
      <c r="I31" s="238">
        <f>'Page 7'!F33</f>
        <v>0</v>
      </c>
    </row>
    <row r="32" spans="1:9">
      <c r="A32" s="229"/>
      <c r="B32" s="202"/>
      <c r="C32" s="202"/>
      <c r="D32" s="202"/>
      <c r="E32" s="202"/>
      <c r="F32" s="202"/>
      <c r="G32" s="202"/>
      <c r="H32" s="236"/>
      <c r="I32" s="237"/>
    </row>
    <row r="33" spans="1:9">
      <c r="A33" s="239"/>
      <c r="B33" s="195" t="str">
        <f>'Page 7'!G12</f>
        <v>SR4</v>
      </c>
      <c r="C33" s="196"/>
      <c r="D33" s="196"/>
      <c r="E33" s="196"/>
      <c r="F33" s="196"/>
      <c r="G33" s="196"/>
      <c r="H33" s="227"/>
      <c r="I33" s="238">
        <f>'Page 7'!G33</f>
        <v>0</v>
      </c>
    </row>
    <row r="34" spans="1:9">
      <c r="A34" s="229"/>
      <c r="B34" s="202"/>
      <c r="C34" s="202"/>
      <c r="D34" s="202"/>
      <c r="E34" s="202"/>
      <c r="F34" s="202"/>
      <c r="G34" s="202"/>
      <c r="H34" s="236"/>
      <c r="I34" s="237"/>
    </row>
    <row r="35" spans="1:9">
      <c r="A35" s="239"/>
      <c r="B35" s="195" t="str">
        <f>'Page 7'!H12</f>
        <v>SR5</v>
      </c>
      <c r="C35" s="196"/>
      <c r="D35" s="196"/>
      <c r="E35" s="196"/>
      <c r="F35" s="196"/>
      <c r="G35" s="196"/>
      <c r="H35" s="227"/>
      <c r="I35" s="238">
        <f>'Page 7'!H33</f>
        <v>0</v>
      </c>
    </row>
    <row r="36" spans="1:9">
      <c r="A36" s="229"/>
      <c r="B36" s="202"/>
      <c r="C36" s="202"/>
      <c r="D36" s="202"/>
      <c r="E36" s="202"/>
      <c r="F36" s="202"/>
      <c r="G36" s="202"/>
      <c r="H36" s="236"/>
      <c r="I36" s="237"/>
    </row>
    <row r="37" spans="1:9">
      <c r="A37" s="239"/>
      <c r="B37" s="195" t="s">
        <v>15</v>
      </c>
      <c r="C37" s="196"/>
      <c r="D37" s="196"/>
      <c r="E37" s="196"/>
      <c r="F37" s="196"/>
      <c r="G37" s="196"/>
      <c r="H37" s="227"/>
      <c r="I37" s="238"/>
    </row>
    <row r="38" spans="1:9">
      <c r="A38" s="240"/>
      <c r="B38" s="202"/>
      <c r="C38" s="202"/>
      <c r="D38" s="202"/>
      <c r="E38" s="202"/>
      <c r="F38" s="202"/>
      <c r="G38" s="202"/>
      <c r="H38" s="230"/>
      <c r="I38" s="231"/>
    </row>
    <row r="39" spans="1:9">
      <c r="A39" s="232" t="s">
        <v>16</v>
      </c>
      <c r="B39" s="233" t="s">
        <v>129</v>
      </c>
      <c r="C39" s="196"/>
      <c r="D39" s="196"/>
      <c r="E39" s="196"/>
      <c r="F39" s="196"/>
      <c r="G39" s="196"/>
      <c r="H39" s="234"/>
      <c r="I39" s="235"/>
    </row>
    <row r="40" spans="1:9">
      <c r="A40" s="229"/>
      <c r="B40" s="202" t="str">
        <f>'Page 9'!D12</f>
        <v>DS1</v>
      </c>
      <c r="C40" s="202"/>
      <c r="D40" s="202"/>
      <c r="E40" s="202"/>
      <c r="F40" s="202"/>
      <c r="G40" s="202"/>
      <c r="H40" s="236"/>
      <c r="I40" s="237">
        <f>'Page 9'!D33</f>
        <v>0</v>
      </c>
    </row>
    <row r="41" spans="1:9">
      <c r="A41" s="239"/>
      <c r="B41" s="195" t="str">
        <f>'Page 9'!E12</f>
        <v>DS2</v>
      </c>
      <c r="C41" s="196"/>
      <c r="D41" s="196"/>
      <c r="E41" s="196"/>
      <c r="F41" s="196"/>
      <c r="G41" s="196"/>
      <c r="H41" s="227"/>
      <c r="I41" s="238">
        <f>'Page 9'!E33</f>
        <v>0</v>
      </c>
    </row>
    <row r="42" spans="1:9">
      <c r="A42" s="229"/>
      <c r="B42" s="202" t="str">
        <f>'Page 9'!F12</f>
        <v>DS3</v>
      </c>
      <c r="C42" s="202"/>
      <c r="D42" s="202"/>
      <c r="E42" s="202"/>
      <c r="F42" s="202"/>
      <c r="G42" s="202"/>
      <c r="H42" s="236"/>
      <c r="I42" s="237">
        <f>'Page 9'!F33</f>
        <v>0</v>
      </c>
    </row>
    <row r="43" spans="1:9">
      <c r="A43" s="239"/>
      <c r="B43" s="195" t="str">
        <f>'Page 9'!G12</f>
        <v>DS4</v>
      </c>
      <c r="C43" s="196"/>
      <c r="D43" s="196"/>
      <c r="E43" s="196"/>
      <c r="F43" s="196"/>
      <c r="G43" s="196"/>
      <c r="H43" s="227"/>
      <c r="I43" s="238">
        <f>'Page 9'!G33</f>
        <v>0</v>
      </c>
    </row>
    <row r="44" spans="1:9">
      <c r="A44" s="229"/>
      <c r="B44" s="202" t="str">
        <f>'Page 9'!H12</f>
        <v>DS5</v>
      </c>
      <c r="C44" s="202"/>
      <c r="D44" s="202"/>
      <c r="E44" s="202"/>
      <c r="F44" s="202"/>
      <c r="G44" s="202"/>
      <c r="H44" s="236"/>
      <c r="I44" s="237">
        <f>'Page 9'!H33</f>
        <v>0</v>
      </c>
    </row>
    <row r="45" spans="1:9">
      <c r="A45" s="239"/>
      <c r="B45" s="195" t="str">
        <f>'Page 9'!I12</f>
        <v>DS6</v>
      </c>
      <c r="C45" s="196"/>
      <c r="D45" s="196"/>
      <c r="E45" s="196"/>
      <c r="F45" s="196"/>
      <c r="G45" s="196"/>
      <c r="H45" s="227"/>
      <c r="I45" s="238">
        <f>'Page 9'!I33</f>
        <v>0</v>
      </c>
    </row>
    <row r="46" spans="1:9">
      <c r="A46" s="241"/>
      <c r="B46" s="214"/>
      <c r="C46" s="218"/>
      <c r="D46" s="218"/>
      <c r="E46" s="218"/>
      <c r="F46" s="218"/>
      <c r="G46" s="218"/>
      <c r="H46" s="236"/>
      <c r="I46" s="237"/>
    </row>
    <row r="47" spans="1:9" ht="13.5" thickBot="1">
      <c r="A47" s="240"/>
      <c r="B47" s="242" t="s">
        <v>17</v>
      </c>
      <c r="C47" s="218"/>
      <c r="D47" s="218"/>
      <c r="E47" s="218"/>
      <c r="F47" s="218"/>
      <c r="G47" s="218"/>
      <c r="H47" s="243"/>
      <c r="I47" s="244">
        <f>SUM(I23:I46)</f>
        <v>0</v>
      </c>
    </row>
    <row r="48" spans="1:9" ht="13.5" thickTop="1">
      <c r="A48" s="188"/>
      <c r="B48" s="189"/>
      <c r="C48" s="189"/>
      <c r="D48" s="189"/>
      <c r="E48" s="189"/>
      <c r="F48" s="189"/>
      <c r="G48" s="189"/>
      <c r="H48" s="202"/>
      <c r="I48" s="203"/>
    </row>
    <row r="49" spans="1:9" s="245" customFormat="1" ht="15">
      <c r="A49" s="431" t="str">
        <f>CONCATENATE("You will duly enter tax upon the County tax list for collection upon the taxable property of the CITY of ",Cover!D10,", NORTH DAKOTA, for the ensuing year.  Dated at ",Cover!D10,", North Dakota this ",Cover!E16," day of ",Cover!F16,", ",Cover!G16,".")</f>
        <v>You will duly enter tax upon the County tax list for collection upon the taxable property of the CITY of (CITY NAME), NORTH DAKOTA, for the ensuing year.  Dated at (CITY NAME), North Dakota this (DAY) day of (MONTH), (YEAR).</v>
      </c>
      <c r="B49" s="432"/>
      <c r="C49" s="432"/>
      <c r="D49" s="432"/>
      <c r="E49" s="432"/>
      <c r="F49" s="432"/>
      <c r="G49" s="432"/>
      <c r="H49" s="432"/>
      <c r="I49" s="433"/>
    </row>
    <row r="50" spans="1:9" s="245" customFormat="1" ht="15.75" customHeight="1">
      <c r="A50" s="431"/>
      <c r="B50" s="432"/>
      <c r="C50" s="432"/>
      <c r="D50" s="432"/>
      <c r="E50" s="432"/>
      <c r="F50" s="432"/>
      <c r="G50" s="432"/>
      <c r="H50" s="432"/>
      <c r="I50" s="433"/>
    </row>
    <row r="51" spans="1:9" s="245" customFormat="1" ht="15.75" customHeight="1">
      <c r="A51" s="431"/>
      <c r="B51" s="432"/>
      <c r="C51" s="432"/>
      <c r="D51" s="432"/>
      <c r="E51" s="432"/>
      <c r="F51" s="432"/>
      <c r="G51" s="432"/>
      <c r="H51" s="432"/>
      <c r="I51" s="433"/>
    </row>
    <row r="52" spans="1:9" s="245" customFormat="1" ht="15.75" customHeight="1">
      <c r="A52" s="246"/>
      <c r="B52" s="247"/>
      <c r="C52" s="247"/>
      <c r="D52" s="247"/>
      <c r="E52" s="247"/>
      <c r="F52" s="247"/>
      <c r="G52" s="247"/>
      <c r="H52" s="247"/>
      <c r="I52" s="248"/>
    </row>
    <row r="53" spans="1:9">
      <c r="A53" s="201"/>
      <c r="B53" s="202"/>
      <c r="C53" s="202"/>
      <c r="D53" s="202"/>
      <c r="E53" s="202"/>
      <c r="F53" s="202" t="s">
        <v>18</v>
      </c>
      <c r="G53" s="202"/>
      <c r="H53" s="202"/>
      <c r="I53" s="203"/>
    </row>
    <row r="54" spans="1:9">
      <c r="A54" s="201"/>
      <c r="B54" s="202"/>
      <c r="C54" s="202"/>
      <c r="D54" s="202"/>
      <c r="E54" s="202"/>
      <c r="F54" s="202" t="s">
        <v>89</v>
      </c>
      <c r="G54" s="202"/>
      <c r="H54" s="202"/>
      <c r="I54" s="203"/>
    </row>
    <row r="55" spans="1:9">
      <c r="A55" s="201"/>
      <c r="B55" s="202"/>
      <c r="C55" s="202"/>
      <c r="D55" s="202"/>
      <c r="E55" s="202"/>
      <c r="F55" s="202"/>
      <c r="G55" s="202"/>
      <c r="H55" s="202"/>
      <c r="I55" s="203"/>
    </row>
    <row r="56" spans="1:9" ht="8.25" customHeight="1">
      <c r="A56" s="195"/>
      <c r="B56" s="196"/>
      <c r="C56" s="196"/>
      <c r="D56" s="196"/>
      <c r="E56" s="196"/>
      <c r="F56" s="196"/>
      <c r="G56" s="196"/>
      <c r="H56" s="196"/>
      <c r="I56" s="197"/>
    </row>
  </sheetData>
  <sheetProtection sheet="1" objects="1" scenarios="1" selectLockedCells="1"/>
  <protectedRanges>
    <protectedRange sqref="A48:I56" name="Range2"/>
    <protectedRange sqref="A17:I21" name="Range1"/>
  </protectedRanges>
  <mergeCells count="6">
    <mergeCell ref="A49:I51"/>
    <mergeCell ref="A8:I8"/>
    <mergeCell ref="H21:I21"/>
    <mergeCell ref="B22:G22"/>
    <mergeCell ref="H22:I22"/>
    <mergeCell ref="A18:I20"/>
  </mergeCells>
  <phoneticPr fontId="0" type="noConversion"/>
  <printOptions horizontalCentered="1"/>
  <pageMargins left="0.5" right="0.25" top="0.5" bottom="0.3" header="0.5" footer="0.3"/>
  <pageSetup orientation="portrait" r:id="rId1"/>
  <headerFooter alignWithMargins="0">
    <oddHeader>&amp;RSchedule A
Page 1</oddHeader>
    <oddFooter>&amp;C2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40"/>
  <sheetViews>
    <sheetView topLeftCell="A15" zoomScaleNormal="100" workbookViewId="0">
      <selection activeCell="I33" sqref="I33"/>
    </sheetView>
  </sheetViews>
  <sheetFormatPr defaultRowHeight="12.75"/>
  <cols>
    <col min="1" max="1" width="4.7109375" customWidth="1"/>
    <col min="3" max="3" width="15.7109375" customWidth="1"/>
    <col min="4" max="4" width="15.42578125" customWidth="1"/>
    <col min="5" max="5" width="7.7109375" customWidth="1"/>
    <col min="6" max="9" width="10.7109375" customWidth="1"/>
  </cols>
  <sheetData>
    <row r="1" spans="1:9">
      <c r="A1" s="8" t="s">
        <v>125</v>
      </c>
      <c r="B1" s="9"/>
      <c r="C1" s="9" t="str">
        <f>Cover!D10</f>
        <v>(CITY NAME)</v>
      </c>
      <c r="D1" s="9"/>
      <c r="E1" s="10"/>
      <c r="F1" s="11"/>
      <c r="G1" s="12"/>
      <c r="H1" s="12"/>
      <c r="I1" s="13"/>
    </row>
    <row r="2" spans="1:9" ht="18" customHeight="1">
      <c r="A2" s="14"/>
      <c r="B2" s="15"/>
      <c r="C2" s="15"/>
      <c r="D2" s="15"/>
      <c r="E2" s="16"/>
      <c r="F2" s="17"/>
      <c r="G2" s="18"/>
      <c r="H2" s="18"/>
      <c r="I2" s="19"/>
    </row>
    <row r="3" spans="1:9" ht="14.25" customHeight="1">
      <c r="A3" s="20"/>
      <c r="B3" s="21"/>
      <c r="C3" s="21"/>
      <c r="D3" s="21"/>
      <c r="E3" s="22"/>
      <c r="F3" s="23"/>
      <c r="G3" s="4"/>
      <c r="H3" s="4"/>
      <c r="I3" s="24"/>
    </row>
    <row r="4" spans="1:9">
      <c r="A4" s="164" t="s">
        <v>151</v>
      </c>
      <c r="B4" s="165"/>
      <c r="C4" s="165"/>
      <c r="D4" s="165"/>
      <c r="E4" s="166" t="str">
        <f>Cover!I15</f>
        <v>(YEAR)</v>
      </c>
      <c r="F4" s="23"/>
      <c r="G4" s="4"/>
      <c r="H4" s="4"/>
      <c r="I4" s="24"/>
    </row>
    <row r="5" spans="1:9" ht="12.75" customHeight="1">
      <c r="A5" s="14"/>
      <c r="B5" s="15"/>
      <c r="C5" s="15"/>
      <c r="D5" s="15"/>
      <c r="E5" s="16"/>
      <c r="F5" s="17"/>
      <c r="G5" s="18"/>
      <c r="H5" s="18"/>
      <c r="I5" s="19"/>
    </row>
    <row r="6" spans="1:9" ht="9" customHeight="1">
      <c r="A6" s="25"/>
      <c r="B6" s="9"/>
      <c r="C6" s="9"/>
      <c r="D6" s="9"/>
      <c r="E6" s="9"/>
      <c r="F6" s="12"/>
      <c r="G6" s="12"/>
      <c r="H6" s="12"/>
      <c r="I6" s="13"/>
    </row>
    <row r="7" spans="1:9">
      <c r="A7" s="23"/>
      <c r="B7" s="4"/>
      <c r="C7" s="4"/>
      <c r="D7" s="4"/>
      <c r="E7" s="4"/>
      <c r="F7" s="4"/>
      <c r="G7" s="4"/>
      <c r="H7" s="4"/>
      <c r="I7" s="24"/>
    </row>
    <row r="8" spans="1:9">
      <c r="A8" s="445" t="s">
        <v>19</v>
      </c>
      <c r="B8" s="446"/>
      <c r="C8" s="446"/>
      <c r="D8" s="446"/>
      <c r="E8" s="446"/>
      <c r="F8" s="446"/>
      <c r="G8" s="446"/>
      <c r="H8" s="446"/>
      <c r="I8" s="447"/>
    </row>
    <row r="9" spans="1:9">
      <c r="A9" s="26"/>
      <c r="B9" s="27"/>
      <c r="C9" s="27"/>
      <c r="D9" s="27"/>
      <c r="E9" s="27"/>
      <c r="F9" s="27"/>
      <c r="G9" s="27"/>
      <c r="H9" s="27"/>
      <c r="I9" s="28"/>
    </row>
    <row r="10" spans="1:9">
      <c r="A10" s="29"/>
      <c r="B10" s="30"/>
      <c r="C10" s="30"/>
      <c r="D10" s="30"/>
      <c r="E10" s="30"/>
      <c r="F10" s="30"/>
      <c r="G10" s="30"/>
      <c r="H10" s="30"/>
      <c r="I10" s="31"/>
    </row>
    <row r="11" spans="1:9">
      <c r="A11" s="11"/>
      <c r="B11" s="12"/>
      <c r="C11" s="12"/>
      <c r="D11" s="12"/>
      <c r="E11" s="13"/>
      <c r="F11" s="32"/>
      <c r="G11" s="33"/>
      <c r="H11" s="33"/>
      <c r="I11" s="34"/>
    </row>
    <row r="12" spans="1:9" ht="20.100000000000001" customHeight="1">
      <c r="A12" s="5" t="s">
        <v>20</v>
      </c>
      <c r="B12" s="4"/>
      <c r="C12" s="4"/>
      <c r="D12" s="4"/>
      <c r="E12" s="24"/>
      <c r="F12" s="35"/>
      <c r="G12" s="36"/>
      <c r="H12" s="36"/>
      <c r="I12" s="37"/>
    </row>
    <row r="13" spans="1:9">
      <c r="A13" s="17"/>
      <c r="B13" s="18"/>
      <c r="C13" s="18"/>
      <c r="D13" s="18"/>
      <c r="E13" s="19"/>
      <c r="F13" s="38"/>
      <c r="G13" s="39"/>
      <c r="H13" s="39"/>
      <c r="I13" s="40"/>
    </row>
    <row r="14" spans="1:9" ht="24.95" customHeight="1">
      <c r="A14" s="49" t="s">
        <v>21</v>
      </c>
      <c r="B14" s="44" t="s">
        <v>42</v>
      </c>
      <c r="C14" s="44"/>
      <c r="D14" s="44"/>
      <c r="E14" s="50"/>
      <c r="F14" s="46"/>
      <c r="G14" s="57">
        <f>'Page 6'!G38</f>
        <v>0</v>
      </c>
      <c r="H14" s="93"/>
      <c r="I14" s="90"/>
    </row>
    <row r="15" spans="1:9" ht="24.95" customHeight="1">
      <c r="A15" s="45"/>
      <c r="B15" s="44" t="s">
        <v>43</v>
      </c>
      <c r="C15" s="44"/>
      <c r="D15" s="44"/>
      <c r="E15" s="50"/>
      <c r="F15" s="6"/>
      <c r="G15" s="76">
        <f>'Page 6'!G42</f>
        <v>0</v>
      </c>
      <c r="H15" s="92"/>
      <c r="I15" s="72"/>
    </row>
    <row r="16" spans="1:9" ht="24.95" customHeight="1">
      <c r="A16" s="51"/>
      <c r="B16" s="18" t="s">
        <v>22</v>
      </c>
      <c r="C16" s="18"/>
      <c r="D16" s="18"/>
      <c r="E16" s="18"/>
      <c r="F16" s="138"/>
      <c r="G16" s="90"/>
      <c r="H16" s="57"/>
      <c r="I16" s="73">
        <f>G14+G15</f>
        <v>0</v>
      </c>
    </row>
    <row r="17" spans="1:9" ht="24.95" customHeight="1">
      <c r="A17" s="52" t="s">
        <v>23</v>
      </c>
      <c r="B17" s="6" t="s">
        <v>157</v>
      </c>
      <c r="C17" s="44"/>
      <c r="D17" s="44"/>
      <c r="E17" s="44"/>
      <c r="F17" s="138"/>
      <c r="G17" s="112"/>
      <c r="H17" s="99"/>
      <c r="I17" s="252">
        <f>ROUND(I16*0.75,2)</f>
        <v>0</v>
      </c>
    </row>
    <row r="18" spans="1:9" s="41" customFormat="1" ht="19.5" customHeight="1">
      <c r="A18" s="53" t="s">
        <v>24</v>
      </c>
      <c r="B18" s="54" t="s">
        <v>25</v>
      </c>
      <c r="E18" s="55"/>
      <c r="F18" s="116"/>
      <c r="G18" s="112"/>
      <c r="H18" s="67"/>
      <c r="I18" s="68"/>
    </row>
    <row r="19" spans="1:9" s="41" customFormat="1" ht="15" customHeight="1" thickBot="1">
      <c r="A19" s="56"/>
      <c r="B19" s="57" t="s">
        <v>26</v>
      </c>
      <c r="C19" s="58"/>
      <c r="D19" s="58"/>
      <c r="E19" s="59"/>
      <c r="F19" s="138"/>
      <c r="G19" s="112"/>
      <c r="H19" s="179"/>
      <c r="I19" s="180">
        <f>I16+I17</f>
        <v>0</v>
      </c>
    </row>
    <row r="20" spans="1:9" s="41" customFormat="1" ht="12.75" customHeight="1" thickTop="1">
      <c r="A20" s="60"/>
      <c r="B20" s="61"/>
      <c r="C20" s="61"/>
      <c r="D20" s="61"/>
      <c r="E20" s="61"/>
      <c r="F20" s="93"/>
      <c r="G20" s="89"/>
      <c r="H20" s="98"/>
      <c r="I20" s="112"/>
    </row>
    <row r="21" spans="1:9" ht="20.100000000000001" customHeight="1">
      <c r="A21" s="5" t="s">
        <v>27</v>
      </c>
      <c r="C21" s="4"/>
      <c r="D21" s="4"/>
      <c r="E21" s="4"/>
      <c r="F21" s="138"/>
      <c r="G21" s="98"/>
      <c r="H21" s="448"/>
      <c r="I21" s="449"/>
    </row>
    <row r="22" spans="1:9" s="4" customFormat="1" ht="12.75" customHeight="1">
      <c r="A22" s="23"/>
      <c r="F22" s="138"/>
      <c r="G22" s="98"/>
      <c r="H22" s="98"/>
      <c r="I22" s="112"/>
    </row>
    <row r="23" spans="1:9" ht="19.5" customHeight="1">
      <c r="A23" s="62" t="s">
        <v>28</v>
      </c>
      <c r="B23" s="63" t="s">
        <v>171</v>
      </c>
      <c r="C23" s="12"/>
      <c r="D23" s="12"/>
      <c r="E23" s="170" t="e">
        <f>Cover!I15-1</f>
        <v>#VALUE!</v>
      </c>
      <c r="F23" s="93"/>
      <c r="G23" s="90"/>
      <c r="H23" s="175"/>
      <c r="I23" s="176">
        <f>'Page 6'!E43</f>
        <v>0</v>
      </c>
    </row>
    <row r="24" spans="1:9" ht="6.75" customHeight="1">
      <c r="A24" s="51"/>
      <c r="B24" s="18"/>
      <c r="C24" s="18"/>
      <c r="D24" s="18"/>
      <c r="E24" s="18"/>
      <c r="F24" s="92"/>
      <c r="G24" s="72"/>
      <c r="H24" s="5"/>
      <c r="I24" s="68"/>
    </row>
    <row r="25" spans="1:9" ht="24.95" customHeight="1">
      <c r="A25" s="53" t="s">
        <v>29</v>
      </c>
      <c r="B25" s="17" t="s">
        <v>44</v>
      </c>
      <c r="C25" s="18"/>
      <c r="D25" s="18"/>
      <c r="E25" s="50"/>
      <c r="F25" s="57"/>
      <c r="G25" s="57">
        <f>'Page 4'!G42</f>
        <v>0</v>
      </c>
      <c r="H25" s="93"/>
      <c r="I25" s="90"/>
    </row>
    <row r="26" spans="1:9" ht="24.95" customHeight="1">
      <c r="A26" s="64"/>
      <c r="B26" s="18" t="s">
        <v>45</v>
      </c>
      <c r="C26" s="18"/>
      <c r="D26" s="18"/>
      <c r="E26" s="19"/>
      <c r="F26" s="67"/>
      <c r="G26" s="67">
        <f>'Page 6'!G41</f>
        <v>0</v>
      </c>
      <c r="H26" s="92"/>
      <c r="I26" s="72"/>
    </row>
    <row r="27" spans="1:9" ht="20.100000000000001" customHeight="1">
      <c r="A27" s="45"/>
      <c r="B27" s="4" t="s">
        <v>30</v>
      </c>
      <c r="C27" s="4"/>
      <c r="D27" s="4"/>
      <c r="E27" s="12"/>
      <c r="F27" s="93"/>
      <c r="G27" s="90"/>
      <c r="H27" s="67"/>
      <c r="I27" s="68"/>
    </row>
    <row r="28" spans="1:9" ht="15" customHeight="1">
      <c r="A28" s="47"/>
      <c r="B28" s="17" t="s">
        <v>31</v>
      </c>
      <c r="C28" s="18"/>
      <c r="D28" s="18"/>
      <c r="E28" s="18"/>
      <c r="F28" s="138"/>
      <c r="G28" s="112"/>
      <c r="H28" s="57"/>
      <c r="I28" s="73">
        <f>G25+G26</f>
        <v>0</v>
      </c>
    </row>
    <row r="29" spans="1:9" ht="30" customHeight="1">
      <c r="A29" s="52" t="s">
        <v>32</v>
      </c>
      <c r="B29" s="44" t="s">
        <v>33</v>
      </c>
      <c r="C29" s="44"/>
      <c r="D29" s="44"/>
      <c r="E29" s="44"/>
      <c r="F29" s="138"/>
      <c r="G29" s="112"/>
      <c r="H29" s="99"/>
      <c r="I29" s="76">
        <f>I23+I28</f>
        <v>0</v>
      </c>
    </row>
    <row r="30" spans="1:9" ht="24.95" customHeight="1">
      <c r="A30" s="65" t="s">
        <v>34</v>
      </c>
      <c r="B30" s="4" t="s">
        <v>35</v>
      </c>
      <c r="C30" s="4"/>
      <c r="D30" s="4"/>
      <c r="E30" s="12"/>
      <c r="F30" s="138"/>
      <c r="G30" s="112"/>
      <c r="H30" s="67"/>
      <c r="I30" s="68"/>
    </row>
    <row r="31" spans="1:9" ht="15" customHeight="1">
      <c r="A31" s="47"/>
      <c r="B31" s="17" t="s">
        <v>36</v>
      </c>
      <c r="C31" s="18"/>
      <c r="D31" s="18"/>
      <c r="E31" s="18"/>
      <c r="F31" s="138"/>
      <c r="G31" s="112"/>
      <c r="H31" s="57"/>
      <c r="I31" s="73">
        <f>IF(I19-I29&gt;0,I19-I29,0)</f>
        <v>0</v>
      </c>
    </row>
    <row r="32" spans="1:9" ht="20.100000000000001" customHeight="1">
      <c r="A32" s="65" t="s">
        <v>37</v>
      </c>
      <c r="B32" s="4" t="s">
        <v>38</v>
      </c>
      <c r="C32" s="4"/>
      <c r="D32" s="4"/>
      <c r="E32" s="4"/>
      <c r="F32" s="138"/>
      <c r="G32" s="112"/>
      <c r="H32" s="67"/>
      <c r="I32" s="68"/>
    </row>
    <row r="33" spans="1:9" ht="15" customHeight="1">
      <c r="A33" s="47"/>
      <c r="B33" s="46" t="s">
        <v>158</v>
      </c>
      <c r="C33" s="18"/>
      <c r="D33" s="18"/>
      <c r="E33" s="18"/>
      <c r="F33" s="138"/>
      <c r="G33" s="112"/>
      <c r="H33" s="46"/>
      <c r="I33" s="253">
        <f>ROUND(I31*0.05,2)</f>
        <v>0</v>
      </c>
    </row>
    <row r="34" spans="1:9" ht="30" customHeight="1" thickBot="1">
      <c r="A34" s="49" t="s">
        <v>39</v>
      </c>
      <c r="B34" s="11" t="s">
        <v>40</v>
      </c>
      <c r="C34" s="12"/>
      <c r="D34" s="12"/>
      <c r="E34" s="12"/>
      <c r="F34" s="138"/>
      <c r="G34" s="72"/>
      <c r="H34" s="177"/>
      <c r="I34" s="178">
        <f>I31+I33</f>
        <v>0</v>
      </c>
    </row>
    <row r="35" spans="1:9" ht="13.5" thickTop="1">
      <c r="A35" s="11"/>
      <c r="B35" s="12"/>
      <c r="C35" s="12"/>
      <c r="D35" s="12"/>
      <c r="E35" s="12"/>
      <c r="F35" s="12"/>
      <c r="G35" s="4"/>
      <c r="H35" s="4"/>
      <c r="I35" s="24"/>
    </row>
    <row r="36" spans="1:9">
      <c r="A36" s="66"/>
      <c r="B36" s="4" t="s">
        <v>15</v>
      </c>
      <c r="C36" s="4"/>
      <c r="D36" s="4"/>
      <c r="E36" s="4"/>
      <c r="F36" s="4"/>
      <c r="G36" s="4"/>
      <c r="H36" s="4"/>
      <c r="I36" s="24"/>
    </row>
    <row r="37" spans="1:9" s="42" customFormat="1">
      <c r="A37" s="5" t="s">
        <v>130</v>
      </c>
      <c r="I37" s="43"/>
    </row>
    <row r="38" spans="1:9" s="67" customFormat="1" ht="12.75" customHeight="1">
      <c r="A38" s="5" t="s">
        <v>41</v>
      </c>
      <c r="I38" s="68"/>
    </row>
    <row r="39" spans="1:9" s="4" customFormat="1">
      <c r="A39" s="17"/>
      <c r="B39" s="18"/>
      <c r="C39" s="18"/>
      <c r="D39" s="18"/>
      <c r="E39" s="18"/>
      <c r="F39" s="18"/>
      <c r="G39" s="18"/>
      <c r="H39" s="18"/>
      <c r="I39" s="19"/>
    </row>
    <row r="40" spans="1:9" s="4" customFormat="1"/>
  </sheetData>
  <sheetProtection algorithmName="SHA-512" hashValue="hYylA5mcB7qq67SLC1h/yfc+4EcqGQD2aWqlo0CXYoFSIn7O96TarrzcSSltX4adUKpkCnqrCbOkScb83Jl/aQ==" saltValue="xBrYoCHRb1zLC/s8wfPzLQ==" spinCount="100000" sheet="1" objects="1" scenarios="1" selectLockedCells="1"/>
  <protectedRanges>
    <protectedRange sqref="I33" name="Range2"/>
    <protectedRange sqref="I17" name="Range1"/>
  </protectedRanges>
  <mergeCells count="2">
    <mergeCell ref="A8:I8"/>
    <mergeCell ref="H21:I21"/>
  </mergeCells>
  <phoneticPr fontId="0" type="noConversion"/>
  <printOptions horizontalCentered="1"/>
  <pageMargins left="0.5" right="0.25" top="0.5" bottom="0.3" header="0.5" footer="0.3"/>
  <pageSetup orientation="portrait" r:id="rId1"/>
  <headerFooter alignWithMargins="0">
    <oddHeader>&amp;RSchedule B
Page 1</oddHeader>
    <oddFooter>&amp;C3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42"/>
  <sheetViews>
    <sheetView zoomScaleNormal="100" workbookViewId="0">
      <selection activeCell="G15" sqref="G15"/>
    </sheetView>
  </sheetViews>
  <sheetFormatPr defaultRowHeight="11.1" customHeight="1"/>
  <cols>
    <col min="1" max="1" width="10.7109375" style="287" customWidth="1"/>
    <col min="2" max="2" width="2.7109375" style="287" customWidth="1"/>
    <col min="3" max="3" width="30.7109375" style="287" customWidth="1"/>
    <col min="4" max="4" width="7.7109375" style="287" customWidth="1"/>
    <col min="5" max="7" width="13.7109375" style="287" customWidth="1"/>
    <col min="8" max="8" width="5.7109375" style="287" customWidth="1"/>
    <col min="9" max="16384" width="9.140625" style="287"/>
  </cols>
  <sheetData>
    <row r="1" spans="1:8" s="320" customFormat="1" ht="12.75">
      <c r="A1" s="274" t="s">
        <v>125</v>
      </c>
      <c r="B1" s="275" t="str">
        <f>Cover!D10</f>
        <v>(CITY NAME)</v>
      </c>
      <c r="C1" s="275"/>
      <c r="D1" s="275"/>
      <c r="E1" s="276"/>
      <c r="F1" s="277"/>
      <c r="G1" s="277"/>
      <c r="H1" s="306"/>
    </row>
    <row r="2" spans="1:8" s="320" customFormat="1" ht="15" customHeight="1">
      <c r="A2" s="278"/>
      <c r="B2" s="279"/>
      <c r="C2" s="279"/>
      <c r="D2" s="279"/>
      <c r="E2" s="278"/>
      <c r="F2" s="280"/>
      <c r="G2" s="280"/>
      <c r="H2" s="307"/>
    </row>
    <row r="3" spans="1:8" s="320" customFormat="1" ht="5.0999999999999996" customHeight="1">
      <c r="A3" s="281"/>
      <c r="B3" s="282"/>
      <c r="C3" s="282"/>
      <c r="D3" s="282"/>
      <c r="E3" s="281"/>
      <c r="F3" s="283"/>
      <c r="G3" s="283"/>
      <c r="H3" s="308"/>
    </row>
    <row r="4" spans="1:8" s="320" customFormat="1" ht="12" customHeight="1">
      <c r="A4" s="284" t="s">
        <v>151</v>
      </c>
      <c r="B4" s="285"/>
      <c r="C4" s="285"/>
      <c r="D4" s="286" t="str">
        <f>Cover!I15</f>
        <v>(YEAR)</v>
      </c>
      <c r="E4" s="287"/>
      <c r="F4" s="283"/>
      <c r="G4" s="283"/>
      <c r="H4" s="308"/>
    </row>
    <row r="5" spans="1:8" s="320" customFormat="1" ht="9.75" customHeight="1">
      <c r="A5" s="278"/>
      <c r="B5" s="279"/>
      <c r="C5" s="279"/>
      <c r="D5" s="279"/>
      <c r="E5" s="278"/>
      <c r="F5" s="280"/>
      <c r="G5" s="280"/>
      <c r="H5" s="307"/>
    </row>
    <row r="6" spans="1:8" s="320" customFormat="1" ht="9" customHeight="1">
      <c r="A6" s="276"/>
      <c r="B6" s="275"/>
      <c r="C6" s="275"/>
      <c r="D6" s="275"/>
      <c r="E6" s="275"/>
      <c r="F6" s="277"/>
      <c r="G6" s="277"/>
      <c r="H6" s="306"/>
    </row>
    <row r="7" spans="1:8" s="320" customFormat="1" ht="15" customHeight="1">
      <c r="A7" s="452" t="s">
        <v>19</v>
      </c>
      <c r="B7" s="453"/>
      <c r="C7" s="453"/>
      <c r="D7" s="453"/>
      <c r="E7" s="453"/>
      <c r="F7" s="453"/>
      <c r="G7" s="453"/>
      <c r="H7" s="308"/>
    </row>
    <row r="8" spans="1:8" s="320" customFormat="1" ht="12" customHeight="1">
      <c r="A8" s="278"/>
      <c r="B8" s="279"/>
      <c r="C8" s="279"/>
      <c r="D8" s="279"/>
      <c r="E8" s="279"/>
      <c r="F8" s="280"/>
      <c r="G8" s="280"/>
      <c r="H8" s="307"/>
    </row>
    <row r="9" spans="1:8" s="320" customFormat="1" ht="12" customHeight="1">
      <c r="A9" s="288"/>
      <c r="B9" s="289"/>
      <c r="C9" s="275"/>
      <c r="D9" s="290"/>
      <c r="E9" s="291" t="s">
        <v>48</v>
      </c>
      <c r="F9" s="291" t="s">
        <v>49</v>
      </c>
      <c r="G9" s="291" t="s">
        <v>49</v>
      </c>
      <c r="H9" s="309"/>
    </row>
    <row r="10" spans="1:8" ht="12" customHeight="1">
      <c r="A10" s="292" t="s">
        <v>46</v>
      </c>
      <c r="B10" s="293"/>
      <c r="C10" s="456" t="s">
        <v>50</v>
      </c>
      <c r="D10" s="457"/>
      <c r="E10" s="291" t="s">
        <v>51</v>
      </c>
      <c r="F10" s="291" t="s">
        <v>51</v>
      </c>
      <c r="G10" s="291" t="s">
        <v>51</v>
      </c>
      <c r="H10" s="310"/>
    </row>
    <row r="11" spans="1:8" ht="12.75" customHeight="1">
      <c r="A11" s="294" t="s">
        <v>47</v>
      </c>
      <c r="B11" s="295"/>
      <c r="C11" s="296"/>
      <c r="D11" s="297"/>
      <c r="E11" s="291" t="e">
        <f>D4-2</f>
        <v>#VALUE!</v>
      </c>
      <c r="F11" s="291" t="e">
        <f>D4-1</f>
        <v>#VALUE!</v>
      </c>
      <c r="G11" s="291" t="str">
        <f>D4</f>
        <v>(YEAR)</v>
      </c>
      <c r="H11" s="310"/>
    </row>
    <row r="12" spans="1:8" ht="6.75" customHeight="1">
      <c r="A12" s="298"/>
      <c r="B12" s="299"/>
      <c r="C12" s="300"/>
      <c r="D12" s="301"/>
      <c r="E12" s="302"/>
      <c r="F12" s="291"/>
      <c r="G12" s="303"/>
      <c r="H12" s="311"/>
    </row>
    <row r="13" spans="1:8" ht="15" customHeight="1">
      <c r="A13" s="321">
        <v>3100</v>
      </c>
      <c r="B13" s="322"/>
      <c r="C13" s="323" t="s">
        <v>109</v>
      </c>
      <c r="D13" s="324"/>
      <c r="E13" s="325"/>
      <c r="F13" s="326"/>
      <c r="G13" s="327"/>
      <c r="H13" s="312"/>
    </row>
    <row r="14" spans="1:8" ht="20.100000000000001" customHeight="1">
      <c r="A14" s="263" t="s">
        <v>52</v>
      </c>
      <c r="B14" s="264"/>
      <c r="C14" s="265" t="s">
        <v>53</v>
      </c>
      <c r="D14" s="266"/>
      <c r="E14" s="254"/>
      <c r="F14" s="254"/>
      <c r="G14" s="304" t="s">
        <v>54</v>
      </c>
      <c r="H14" s="313">
        <v>1</v>
      </c>
    </row>
    <row r="15" spans="1:8" ht="20.100000000000001" customHeight="1">
      <c r="A15" s="267">
        <v>3170</v>
      </c>
      <c r="B15" s="268"/>
      <c r="C15" s="259" t="s">
        <v>63</v>
      </c>
      <c r="D15" s="266"/>
      <c r="E15" s="254"/>
      <c r="F15" s="254"/>
      <c r="G15" s="254"/>
      <c r="H15" s="314">
        <v>2</v>
      </c>
    </row>
    <row r="16" spans="1:8" ht="20.100000000000001" customHeight="1">
      <c r="A16" s="267">
        <v>3190</v>
      </c>
      <c r="B16" s="266"/>
      <c r="C16" s="269" t="s">
        <v>55</v>
      </c>
      <c r="D16" s="266"/>
      <c r="E16" s="254"/>
      <c r="F16" s="254"/>
      <c r="G16" s="254"/>
      <c r="H16" s="314">
        <v>3</v>
      </c>
    </row>
    <row r="17" spans="1:8" ht="20.100000000000001" customHeight="1">
      <c r="A17" s="258"/>
      <c r="B17" s="270"/>
      <c r="C17" s="269"/>
      <c r="D17" s="266"/>
      <c r="E17" s="254"/>
      <c r="F17" s="254"/>
      <c r="G17" s="254"/>
      <c r="H17" s="314">
        <v>4</v>
      </c>
    </row>
    <row r="18" spans="1:8" ht="20.100000000000001" customHeight="1">
      <c r="A18" s="274"/>
      <c r="B18" s="316"/>
      <c r="C18" s="305" t="s">
        <v>56</v>
      </c>
      <c r="D18" s="319"/>
      <c r="E18" s="274">
        <f>SUM(E14:E17)</f>
        <v>0</v>
      </c>
      <c r="F18" s="274">
        <f>SUM(F14:F17)</f>
        <v>0</v>
      </c>
      <c r="G18" s="274">
        <f>SUM(G14:G17)</f>
        <v>0</v>
      </c>
      <c r="H18" s="314">
        <v>5</v>
      </c>
    </row>
    <row r="19" spans="1:8" ht="15" customHeight="1">
      <c r="A19" s="328">
        <v>3200</v>
      </c>
      <c r="B19" s="316"/>
      <c r="C19" s="454" t="s">
        <v>110</v>
      </c>
      <c r="D19" s="455"/>
      <c r="E19" s="378"/>
      <c r="F19" s="378"/>
      <c r="G19" s="318"/>
      <c r="H19" s="315"/>
    </row>
    <row r="20" spans="1:8" ht="21.95" customHeight="1">
      <c r="A20" s="267">
        <v>3211</v>
      </c>
      <c r="B20" s="266"/>
      <c r="C20" s="265" t="s">
        <v>64</v>
      </c>
      <c r="D20" s="262"/>
      <c r="E20" s="255"/>
      <c r="F20" s="255"/>
      <c r="G20" s="255"/>
      <c r="H20" s="314">
        <v>6</v>
      </c>
    </row>
    <row r="21" spans="1:8" ht="20.100000000000001" customHeight="1">
      <c r="A21" s="267"/>
      <c r="B21" s="266"/>
      <c r="C21" s="269"/>
      <c r="D21" s="262"/>
      <c r="E21" s="255"/>
      <c r="F21" s="255"/>
      <c r="G21" s="255"/>
      <c r="H21" s="314">
        <v>7</v>
      </c>
    </row>
    <row r="22" spans="1:8" ht="20.100000000000001" customHeight="1">
      <c r="A22" s="269"/>
      <c r="B22" s="266"/>
      <c r="C22" s="269"/>
      <c r="D22" s="266"/>
      <c r="E22" s="255"/>
      <c r="F22" s="255"/>
      <c r="G22" s="255"/>
      <c r="H22" s="314">
        <v>8</v>
      </c>
    </row>
    <row r="23" spans="1:8" ht="20.100000000000001" customHeight="1">
      <c r="A23" s="305"/>
      <c r="B23" s="319"/>
      <c r="C23" s="305" t="s">
        <v>57</v>
      </c>
      <c r="D23" s="319"/>
      <c r="E23" s="296">
        <f>SUM(E20:E22)</f>
        <v>0</v>
      </c>
      <c r="F23" s="296">
        <f>SUM(F20:F22)</f>
        <v>0</v>
      </c>
      <c r="G23" s="296">
        <f>SUM(G20:G22)</f>
        <v>0</v>
      </c>
      <c r="H23" s="314">
        <v>9</v>
      </c>
    </row>
    <row r="24" spans="1:8" ht="15" customHeight="1">
      <c r="A24" s="328">
        <v>3300</v>
      </c>
      <c r="B24" s="316"/>
      <c r="C24" s="450" t="s">
        <v>111</v>
      </c>
      <c r="D24" s="451"/>
      <c r="E24" s="334"/>
      <c r="F24" s="330"/>
      <c r="G24" s="289"/>
      <c r="H24" s="316"/>
    </row>
    <row r="25" spans="1:8" ht="21.95" customHeight="1">
      <c r="A25" s="267">
        <v>3351</v>
      </c>
      <c r="B25" s="266"/>
      <c r="C25" s="269" t="s">
        <v>58</v>
      </c>
      <c r="D25" s="266"/>
      <c r="E25" s="256"/>
      <c r="F25" s="256"/>
      <c r="G25" s="256"/>
      <c r="H25" s="314">
        <v>10</v>
      </c>
    </row>
    <row r="26" spans="1:8" ht="21.95" customHeight="1">
      <c r="A26" s="271">
        <v>3352</v>
      </c>
      <c r="B26" s="266"/>
      <c r="C26" s="269" t="s">
        <v>65</v>
      </c>
      <c r="D26" s="266"/>
      <c r="E26" s="256"/>
      <c r="F26" s="256"/>
      <c r="G26" s="256"/>
      <c r="H26" s="314">
        <v>11</v>
      </c>
    </row>
    <row r="27" spans="1:8" ht="20.100000000000001" customHeight="1">
      <c r="A27" s="271"/>
      <c r="B27" s="266"/>
      <c r="C27" s="269"/>
      <c r="D27" s="266"/>
      <c r="E27" s="256"/>
      <c r="F27" s="256"/>
      <c r="G27" s="256"/>
      <c r="H27" s="314">
        <v>12</v>
      </c>
    </row>
    <row r="28" spans="1:8" ht="20.100000000000001" customHeight="1">
      <c r="A28" s="271"/>
      <c r="B28" s="266"/>
      <c r="C28" s="269"/>
      <c r="D28" s="266"/>
      <c r="E28" s="256"/>
      <c r="F28" s="256"/>
      <c r="G28" s="256"/>
      <c r="H28" s="314">
        <v>13</v>
      </c>
    </row>
    <row r="29" spans="1:8" ht="20.100000000000001" customHeight="1">
      <c r="A29" s="269"/>
      <c r="B29" s="266"/>
      <c r="C29" s="269"/>
      <c r="D29" s="266"/>
      <c r="E29" s="256"/>
      <c r="F29" s="256"/>
      <c r="G29" s="256"/>
      <c r="H29" s="314">
        <v>14</v>
      </c>
    </row>
    <row r="30" spans="1:8" ht="21.95" customHeight="1">
      <c r="A30" s="274"/>
      <c r="B30" s="316"/>
      <c r="C30" s="274" t="s">
        <v>59</v>
      </c>
      <c r="D30" s="316"/>
      <c r="E30" s="296">
        <f>SUM(E25:E29)</f>
        <v>0</v>
      </c>
      <c r="F30" s="296">
        <f>SUM(F25:F29)</f>
        <v>0</v>
      </c>
      <c r="G30" s="296">
        <f>SUM(G25:G29)</f>
        <v>0</v>
      </c>
      <c r="H30" s="314">
        <v>15</v>
      </c>
    </row>
    <row r="31" spans="1:8" ht="15" customHeight="1">
      <c r="A31" s="328">
        <v>3400</v>
      </c>
      <c r="B31" s="316"/>
      <c r="C31" s="450" t="s">
        <v>112</v>
      </c>
      <c r="D31" s="451"/>
      <c r="E31" s="334"/>
      <c r="F31" s="330"/>
      <c r="G31" s="289"/>
      <c r="H31" s="315"/>
    </row>
    <row r="32" spans="1:8" ht="21.95" customHeight="1">
      <c r="A32" s="272"/>
      <c r="B32" s="266"/>
      <c r="C32" s="273"/>
      <c r="D32" s="266"/>
      <c r="E32" s="256"/>
      <c r="F32" s="256"/>
      <c r="G32" s="257"/>
      <c r="H32" s="314">
        <v>16</v>
      </c>
    </row>
    <row r="33" spans="1:8" ht="15" customHeight="1">
      <c r="A33" s="328">
        <v>3500</v>
      </c>
      <c r="B33" s="316"/>
      <c r="C33" s="450" t="s">
        <v>113</v>
      </c>
      <c r="D33" s="451"/>
      <c r="E33" s="334"/>
      <c r="F33" s="330"/>
      <c r="G33" s="289"/>
      <c r="H33" s="315"/>
    </row>
    <row r="34" spans="1:8" ht="21.95" customHeight="1">
      <c r="A34" s="269"/>
      <c r="B34" s="266"/>
      <c r="C34" s="269"/>
      <c r="D34" s="266"/>
      <c r="E34" s="256"/>
      <c r="F34" s="256"/>
      <c r="G34" s="257"/>
      <c r="H34" s="314">
        <v>17</v>
      </c>
    </row>
    <row r="35" spans="1:8" ht="15" customHeight="1">
      <c r="A35" s="328">
        <v>3600</v>
      </c>
      <c r="B35" s="316"/>
      <c r="C35" s="450" t="s">
        <v>114</v>
      </c>
      <c r="D35" s="451"/>
      <c r="E35" s="334"/>
      <c r="F35" s="330"/>
      <c r="G35" s="289"/>
      <c r="H35" s="315"/>
    </row>
    <row r="36" spans="1:8" ht="21.95" customHeight="1">
      <c r="A36" s="267">
        <v>3610</v>
      </c>
      <c r="B36" s="266"/>
      <c r="C36" s="269" t="s">
        <v>60</v>
      </c>
      <c r="D36" s="266"/>
      <c r="E36" s="256"/>
      <c r="F36" s="256"/>
      <c r="G36" s="256"/>
      <c r="H36" s="314">
        <v>18</v>
      </c>
    </row>
    <row r="37" spans="1:8" ht="20.100000000000001" customHeight="1">
      <c r="A37" s="267">
        <v>3620</v>
      </c>
      <c r="B37" s="266"/>
      <c r="C37" s="269" t="s">
        <v>61</v>
      </c>
      <c r="D37" s="266"/>
      <c r="E37" s="256"/>
      <c r="F37" s="256"/>
      <c r="G37" s="256"/>
      <c r="H37" s="314">
        <v>19</v>
      </c>
    </row>
    <row r="38" spans="1:8" ht="20.100000000000001" customHeight="1">
      <c r="A38" s="267"/>
      <c r="B38" s="266"/>
      <c r="C38" s="269"/>
      <c r="D38" s="266"/>
      <c r="E38" s="256"/>
      <c r="F38" s="256"/>
      <c r="G38" s="256"/>
      <c r="H38" s="314">
        <v>20</v>
      </c>
    </row>
    <row r="39" spans="1:8" ht="20.100000000000001" customHeight="1">
      <c r="A39" s="269"/>
      <c r="B39" s="266"/>
      <c r="C39" s="269"/>
      <c r="D39" s="266"/>
      <c r="E39" s="256"/>
      <c r="F39" s="256"/>
      <c r="G39" s="256"/>
      <c r="H39" s="314">
        <v>21</v>
      </c>
    </row>
    <row r="40" spans="1:8" ht="20.100000000000001" customHeight="1">
      <c r="A40" s="269"/>
      <c r="B40" s="266"/>
      <c r="C40" s="269"/>
      <c r="D40" s="266"/>
      <c r="E40" s="256"/>
      <c r="F40" s="256"/>
      <c r="G40" s="256"/>
      <c r="H40" s="314">
        <v>22</v>
      </c>
    </row>
    <row r="41" spans="1:8" ht="20.100000000000001" customHeight="1">
      <c r="A41" s="274"/>
      <c r="B41" s="316"/>
      <c r="C41" s="274" t="s">
        <v>62</v>
      </c>
      <c r="D41" s="316"/>
      <c r="E41" s="296">
        <f>SUM(E36:E40)</f>
        <v>0</v>
      </c>
      <c r="F41" s="296">
        <f>SUM(F36:F40)</f>
        <v>0</v>
      </c>
      <c r="G41" s="296">
        <f>SUM(G36:G40)</f>
        <v>0</v>
      </c>
      <c r="H41" s="314">
        <v>23</v>
      </c>
    </row>
    <row r="42" spans="1:8" ht="21.95" customHeight="1">
      <c r="A42" s="317"/>
      <c r="B42" s="318"/>
      <c r="C42" s="305" t="s">
        <v>131</v>
      </c>
      <c r="D42" s="319"/>
      <c r="E42" s="305">
        <f>E18+E23+E30+E32+E34+E41</f>
        <v>0</v>
      </c>
      <c r="F42" s="305">
        <f>F18+F23+F30+F32+F34+F41</f>
        <v>0</v>
      </c>
      <c r="G42" s="305">
        <f>G18+G23+G30+G32+G34+G41</f>
        <v>0</v>
      </c>
      <c r="H42" s="314">
        <v>24</v>
      </c>
    </row>
  </sheetData>
  <sheetProtection algorithmName="SHA-512" hashValue="sPQV3EVfoe2hWNQvbsljEKERHE+zyUKY2x3ZEtvn63ZgCLshe+ueZwmmOY+01n3+cV8zDHxPy7W7EccnPKUTIQ==" saltValue="rHHgSk031oeJSvaDB7bQLQ==" spinCount="100000" sheet="1" objects="1" scenarios="1" selectLockedCells="1"/>
  <protectedRanges>
    <protectedRange sqref="A32:G32" name="Range7"/>
    <protectedRange sqref="A14:F17 G15:G17" name="Range1"/>
    <protectedRange sqref="A20:G22" name="Range3"/>
    <protectedRange sqref="A25:G29" name="Range4"/>
    <protectedRange sqref="A34:G34" name="Range5"/>
    <protectedRange sqref="A36:G40" name="Range6"/>
  </protectedRanges>
  <mergeCells count="7">
    <mergeCell ref="C33:D33"/>
    <mergeCell ref="C35:D35"/>
    <mergeCell ref="A7:G7"/>
    <mergeCell ref="C19:D19"/>
    <mergeCell ref="C10:D10"/>
    <mergeCell ref="C24:D24"/>
    <mergeCell ref="C31:D31"/>
  </mergeCells>
  <phoneticPr fontId="0" type="noConversion"/>
  <printOptions horizontalCentered="1"/>
  <pageMargins left="0.5" right="0.25" top="0.5" bottom="0.3" header="0.5" footer="0.3"/>
  <pageSetup orientation="portrait" r:id="rId1"/>
  <headerFooter alignWithMargins="0">
    <oddHeader>&amp;RSchedule B
Page 2</oddHeader>
    <oddFooter>&amp;C4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40"/>
  <sheetViews>
    <sheetView zoomScaleNormal="100" workbookViewId="0">
      <selection activeCell="E24" sqref="E24"/>
    </sheetView>
  </sheetViews>
  <sheetFormatPr defaultRowHeight="11.1" customHeight="1"/>
  <cols>
    <col min="1" max="1" width="10.7109375" style="287" customWidth="1"/>
    <col min="2" max="2" width="2.7109375" style="287" customWidth="1"/>
    <col min="3" max="3" width="27.7109375" style="287" customWidth="1"/>
    <col min="4" max="4" width="12.85546875" style="287" bestFit="1" customWidth="1"/>
    <col min="5" max="7" width="13.7109375" style="287" customWidth="1"/>
    <col min="8" max="8" width="5.7109375" style="287" customWidth="1"/>
    <col min="9" max="16384" width="9.140625" style="287"/>
  </cols>
  <sheetData>
    <row r="1" spans="1:8" s="320" customFormat="1" ht="12.75">
      <c r="A1" s="274" t="s">
        <v>125</v>
      </c>
      <c r="B1" s="275" t="str">
        <f>Cover!D10</f>
        <v>(CITY NAME)</v>
      </c>
      <c r="C1" s="275"/>
      <c r="D1" s="275"/>
      <c r="E1" s="276"/>
      <c r="F1" s="277"/>
      <c r="G1" s="277"/>
      <c r="H1" s="306"/>
    </row>
    <row r="2" spans="1:8" s="320" customFormat="1" ht="11.1" customHeight="1">
      <c r="A2" s="278"/>
      <c r="B2" s="279"/>
      <c r="C2" s="279"/>
      <c r="D2" s="279"/>
      <c r="E2" s="278"/>
      <c r="F2" s="280"/>
      <c r="G2" s="280"/>
      <c r="H2" s="307"/>
    </row>
    <row r="3" spans="1:8" s="320" customFormat="1" ht="6.75" customHeight="1">
      <c r="A3" s="281"/>
      <c r="B3" s="282"/>
      <c r="C3" s="282"/>
      <c r="D3" s="282"/>
      <c r="E3" s="281"/>
      <c r="F3" s="283"/>
      <c r="G3" s="283"/>
      <c r="H3" s="308"/>
    </row>
    <row r="4" spans="1:8" s="320" customFormat="1" ht="12" customHeight="1">
      <c r="A4" s="335" t="s">
        <v>152</v>
      </c>
      <c r="B4" s="336"/>
      <c r="C4" s="336"/>
      <c r="D4" s="337" t="str">
        <f>Cover!I15</f>
        <v>(YEAR)</v>
      </c>
      <c r="E4" s="281"/>
      <c r="F4" s="283"/>
      <c r="G4" s="283"/>
      <c r="H4" s="308"/>
    </row>
    <row r="5" spans="1:8" s="320" customFormat="1" ht="4.5" customHeight="1">
      <c r="A5" s="278"/>
      <c r="B5" s="279"/>
      <c r="C5" s="279"/>
      <c r="D5" s="279"/>
      <c r="E5" s="278"/>
      <c r="F5" s="280"/>
      <c r="G5" s="280"/>
      <c r="H5" s="307"/>
    </row>
    <row r="6" spans="1:8" s="320" customFormat="1" ht="9" customHeight="1">
      <c r="A6" s="276"/>
      <c r="B6" s="275"/>
      <c r="C6" s="275"/>
      <c r="D6" s="275"/>
      <c r="E6" s="275"/>
      <c r="F6" s="277"/>
      <c r="G6" s="277"/>
      <c r="H6" s="306"/>
    </row>
    <row r="7" spans="1:8" s="320" customFormat="1" ht="17.100000000000001" customHeight="1">
      <c r="A7" s="452" t="s">
        <v>19</v>
      </c>
      <c r="B7" s="453"/>
      <c r="C7" s="453"/>
      <c r="D7" s="453"/>
      <c r="E7" s="453"/>
      <c r="F7" s="453"/>
      <c r="G7" s="453"/>
      <c r="H7" s="308"/>
    </row>
    <row r="8" spans="1:8" s="320" customFormat="1" ht="15" customHeight="1">
      <c r="A8" s="278"/>
      <c r="B8" s="279"/>
      <c r="C8" s="279"/>
      <c r="D8" s="279"/>
      <c r="E8" s="279"/>
      <c r="F8" s="280"/>
      <c r="G8" s="280"/>
      <c r="H8" s="307"/>
    </row>
    <row r="9" spans="1:8" s="320" customFormat="1" ht="12.95" customHeight="1">
      <c r="A9" s="288"/>
      <c r="B9" s="289"/>
      <c r="C9" s="338"/>
      <c r="D9" s="291" t="s">
        <v>48</v>
      </c>
      <c r="E9" s="291" t="s">
        <v>49</v>
      </c>
      <c r="F9" s="291"/>
      <c r="G9" s="291" t="s">
        <v>66</v>
      </c>
      <c r="H9" s="339"/>
    </row>
    <row r="10" spans="1:8" ht="13.5" customHeight="1">
      <c r="A10" s="340" t="s">
        <v>46</v>
      </c>
      <c r="B10" s="293"/>
      <c r="C10" s="341" t="s">
        <v>67</v>
      </c>
      <c r="D10" s="291" t="s">
        <v>68</v>
      </c>
      <c r="E10" s="291" t="s">
        <v>68</v>
      </c>
      <c r="F10" s="291" t="s">
        <v>69</v>
      </c>
      <c r="G10" s="291" t="s">
        <v>70</v>
      </c>
      <c r="H10" s="342"/>
    </row>
    <row r="11" spans="1:8" ht="12.75" customHeight="1">
      <c r="A11" s="340" t="s">
        <v>47</v>
      </c>
      <c r="B11" s="295"/>
      <c r="C11" s="296"/>
      <c r="D11" s="343" t="e">
        <f>D4-2</f>
        <v>#VALUE!</v>
      </c>
      <c r="E11" s="343" t="e">
        <f>D4-1</f>
        <v>#VALUE!</v>
      </c>
      <c r="F11" s="343" t="str">
        <f>D4</f>
        <v>(YEAR)</v>
      </c>
      <c r="G11" s="291" t="str">
        <f>D4</f>
        <v>(YEAR)</v>
      </c>
      <c r="H11" s="342"/>
    </row>
    <row r="12" spans="1:8" ht="8.25" customHeight="1">
      <c r="A12" s="344"/>
      <c r="B12" s="299"/>
      <c r="C12" s="345"/>
      <c r="D12" s="302"/>
      <c r="E12" s="302"/>
      <c r="F12" s="302"/>
      <c r="G12" s="303"/>
      <c r="H12" s="346"/>
    </row>
    <row r="13" spans="1:8" ht="20.100000000000001" customHeight="1">
      <c r="A13" s="321">
        <v>4100</v>
      </c>
      <c r="B13" s="322"/>
      <c r="C13" s="347" t="s">
        <v>115</v>
      </c>
      <c r="D13" s="324"/>
      <c r="E13" s="325"/>
      <c r="F13" s="326"/>
      <c r="G13" s="327"/>
      <c r="H13" s="346"/>
    </row>
    <row r="14" spans="1:8" ht="21.95" customHeight="1">
      <c r="A14" s="263" t="s">
        <v>71</v>
      </c>
      <c r="B14" s="264"/>
      <c r="C14" s="269" t="s">
        <v>72</v>
      </c>
      <c r="D14" s="257"/>
      <c r="E14" s="257"/>
      <c r="F14" s="257"/>
      <c r="G14" s="257"/>
      <c r="H14" s="313">
        <v>1</v>
      </c>
    </row>
    <row r="15" spans="1:8" ht="21.95" customHeight="1">
      <c r="A15" s="267">
        <v>4120</v>
      </c>
      <c r="B15" s="268"/>
      <c r="C15" s="269" t="s">
        <v>75</v>
      </c>
      <c r="D15" s="257"/>
      <c r="E15" s="257"/>
      <c r="F15" s="257"/>
      <c r="G15" s="257"/>
      <c r="H15" s="314">
        <v>2</v>
      </c>
    </row>
    <row r="16" spans="1:8" ht="21.95" customHeight="1">
      <c r="A16" s="267">
        <v>4131</v>
      </c>
      <c r="B16" s="266"/>
      <c r="C16" s="269" t="s">
        <v>74</v>
      </c>
      <c r="D16" s="257"/>
      <c r="E16" s="257"/>
      <c r="F16" s="257"/>
      <c r="G16" s="257"/>
      <c r="H16" s="314">
        <v>3</v>
      </c>
    </row>
    <row r="17" spans="1:8" ht="21.95" customHeight="1">
      <c r="A17" s="258"/>
      <c r="B17" s="270"/>
      <c r="C17" s="269"/>
      <c r="D17" s="257"/>
      <c r="E17" s="257"/>
      <c r="F17" s="257"/>
      <c r="G17" s="257"/>
      <c r="H17" s="314">
        <v>4</v>
      </c>
    </row>
    <row r="18" spans="1:8" ht="21.95" customHeight="1">
      <c r="A18" s="269"/>
      <c r="B18" s="266"/>
      <c r="C18" s="269"/>
      <c r="D18" s="257"/>
      <c r="E18" s="257"/>
      <c r="F18" s="257"/>
      <c r="G18" s="257"/>
      <c r="H18" s="314">
        <v>5</v>
      </c>
    </row>
    <row r="19" spans="1:8" ht="21.95" customHeight="1">
      <c r="A19" s="267">
        <v>4141</v>
      </c>
      <c r="B19" s="266"/>
      <c r="C19" s="269" t="s">
        <v>76</v>
      </c>
      <c r="D19" s="257"/>
      <c r="E19" s="257"/>
      <c r="F19" s="257"/>
      <c r="G19" s="257"/>
      <c r="H19" s="314">
        <v>6</v>
      </c>
    </row>
    <row r="20" spans="1:8" ht="21.95" customHeight="1">
      <c r="A20" s="267">
        <v>4143</v>
      </c>
      <c r="B20" s="266"/>
      <c r="C20" s="269" t="s">
        <v>77</v>
      </c>
      <c r="D20" s="257"/>
      <c r="E20" s="257"/>
      <c r="F20" s="257"/>
      <c r="G20" s="257"/>
      <c r="H20" s="314">
        <v>7</v>
      </c>
    </row>
    <row r="21" spans="1:8" ht="21.95" customHeight="1">
      <c r="A21" s="267">
        <v>4144</v>
      </c>
      <c r="B21" s="266"/>
      <c r="C21" s="269" t="s">
        <v>78</v>
      </c>
      <c r="D21" s="257"/>
      <c r="E21" s="257"/>
      <c r="F21" s="257"/>
      <c r="G21" s="257"/>
      <c r="H21" s="314">
        <v>8</v>
      </c>
    </row>
    <row r="22" spans="1:8" ht="21.95" customHeight="1">
      <c r="A22" s="272"/>
      <c r="B22" s="266"/>
      <c r="C22" s="273"/>
      <c r="D22" s="257"/>
      <c r="E22" s="257"/>
      <c r="F22" s="257"/>
      <c r="G22" s="257"/>
      <c r="H22" s="314">
        <v>9</v>
      </c>
    </row>
    <row r="23" spans="1:8" ht="21.95" customHeight="1">
      <c r="A23" s="267">
        <v>4160</v>
      </c>
      <c r="B23" s="266"/>
      <c r="C23" s="269" t="s">
        <v>79</v>
      </c>
      <c r="D23" s="257"/>
      <c r="E23" s="257"/>
      <c r="F23" s="257"/>
      <c r="G23" s="257"/>
      <c r="H23" s="314">
        <v>10</v>
      </c>
    </row>
    <row r="24" spans="1:8" ht="21.95" customHeight="1">
      <c r="A24" s="352">
        <v>4170</v>
      </c>
      <c r="B24" s="270"/>
      <c r="C24" s="258" t="s">
        <v>80</v>
      </c>
      <c r="D24" s="257"/>
      <c r="E24" s="257"/>
      <c r="F24" s="257"/>
      <c r="G24" s="257"/>
      <c r="H24" s="314">
        <v>11</v>
      </c>
    </row>
    <row r="25" spans="1:8" ht="21.95" customHeight="1">
      <c r="A25" s="272"/>
      <c r="B25" s="266"/>
      <c r="C25" s="273"/>
      <c r="D25" s="257"/>
      <c r="E25" s="257"/>
      <c r="F25" s="257"/>
      <c r="G25" s="257"/>
      <c r="H25" s="314">
        <v>12</v>
      </c>
    </row>
    <row r="26" spans="1:8" ht="21.95" customHeight="1">
      <c r="A26" s="269"/>
      <c r="B26" s="266"/>
      <c r="C26" s="269"/>
      <c r="D26" s="257"/>
      <c r="E26" s="257"/>
      <c r="F26" s="257"/>
      <c r="G26" s="257"/>
      <c r="H26" s="314">
        <v>13</v>
      </c>
    </row>
    <row r="27" spans="1:8" ht="21.95" customHeight="1">
      <c r="A27" s="258"/>
      <c r="B27" s="270"/>
      <c r="C27" s="258"/>
      <c r="D27" s="257"/>
      <c r="E27" s="257"/>
      <c r="F27" s="257"/>
      <c r="G27" s="257"/>
      <c r="H27" s="314">
        <v>14</v>
      </c>
    </row>
    <row r="28" spans="1:8" ht="20.100000000000001" customHeight="1">
      <c r="A28" s="269"/>
      <c r="B28" s="266"/>
      <c r="C28" s="269"/>
      <c r="D28" s="257"/>
      <c r="E28" s="257"/>
      <c r="F28" s="257"/>
      <c r="G28" s="257"/>
      <c r="H28" s="314">
        <v>15</v>
      </c>
    </row>
    <row r="29" spans="1:8" ht="20.100000000000001" customHeight="1">
      <c r="A29" s="269"/>
      <c r="B29" s="266"/>
      <c r="C29" s="269"/>
      <c r="D29" s="257"/>
      <c r="E29" s="257"/>
      <c r="F29" s="257"/>
      <c r="G29" s="257"/>
      <c r="H29" s="314">
        <v>16</v>
      </c>
    </row>
    <row r="30" spans="1:8" ht="20.100000000000001" customHeight="1">
      <c r="A30" s="269"/>
      <c r="B30" s="266"/>
      <c r="C30" s="269"/>
      <c r="D30" s="257"/>
      <c r="E30" s="257"/>
      <c r="F30" s="257"/>
      <c r="G30" s="257"/>
      <c r="H30" s="314">
        <v>17</v>
      </c>
    </row>
    <row r="31" spans="1:8" ht="20.100000000000001" customHeight="1">
      <c r="A31" s="269"/>
      <c r="B31" s="266"/>
      <c r="C31" s="269"/>
      <c r="D31" s="257"/>
      <c r="E31" s="257"/>
      <c r="F31" s="257"/>
      <c r="G31" s="257"/>
      <c r="H31" s="314">
        <v>18</v>
      </c>
    </row>
    <row r="32" spans="1:8" ht="20.100000000000001" customHeight="1">
      <c r="A32" s="267"/>
      <c r="B32" s="266"/>
      <c r="C32" s="269"/>
      <c r="D32" s="257"/>
      <c r="E32" s="257"/>
      <c r="F32" s="257"/>
      <c r="G32" s="257"/>
      <c r="H32" s="314">
        <v>19</v>
      </c>
    </row>
    <row r="33" spans="1:8" ht="20.100000000000001" customHeight="1">
      <c r="A33" s="267"/>
      <c r="B33" s="266"/>
      <c r="C33" s="269"/>
      <c r="D33" s="257"/>
      <c r="E33" s="257"/>
      <c r="F33" s="257"/>
      <c r="G33" s="257"/>
      <c r="H33" s="314">
        <v>20</v>
      </c>
    </row>
    <row r="34" spans="1:8" ht="21.95" customHeight="1">
      <c r="A34" s="258"/>
      <c r="B34" s="270"/>
      <c r="C34" s="353"/>
      <c r="D34" s="257"/>
      <c r="E34" s="257"/>
      <c r="F34" s="257"/>
      <c r="G34" s="257"/>
      <c r="H34" s="314">
        <v>21</v>
      </c>
    </row>
    <row r="35" spans="1:8" ht="20.100000000000001" customHeight="1">
      <c r="A35" s="269"/>
      <c r="B35" s="266"/>
      <c r="C35" s="354"/>
      <c r="D35" s="257"/>
      <c r="E35" s="257"/>
      <c r="F35" s="257"/>
      <c r="G35" s="257"/>
      <c r="H35" s="314">
        <v>22</v>
      </c>
    </row>
    <row r="36" spans="1:8" ht="20.100000000000001" customHeight="1">
      <c r="A36" s="269"/>
      <c r="B36" s="266"/>
      <c r="C36" s="354"/>
      <c r="D36" s="257"/>
      <c r="E36" s="257"/>
      <c r="F36" s="257"/>
      <c r="G36" s="257"/>
      <c r="H36" s="314">
        <v>23</v>
      </c>
    </row>
    <row r="37" spans="1:8" ht="20.100000000000001" customHeight="1">
      <c r="A37" s="269"/>
      <c r="B37" s="266"/>
      <c r="C37" s="354"/>
      <c r="D37" s="257"/>
      <c r="E37" s="257"/>
      <c r="F37" s="257"/>
      <c r="G37" s="257"/>
      <c r="H37" s="314">
        <v>24</v>
      </c>
    </row>
    <row r="38" spans="1:8" ht="20.100000000000001" customHeight="1">
      <c r="A38" s="269"/>
      <c r="B38" s="266"/>
      <c r="C38" s="354"/>
      <c r="D38" s="257"/>
      <c r="E38" s="257"/>
      <c r="F38" s="257"/>
      <c r="G38" s="257"/>
      <c r="H38" s="314">
        <v>25</v>
      </c>
    </row>
    <row r="39" spans="1:8" ht="20.100000000000001" customHeight="1">
      <c r="A39" s="269"/>
      <c r="B39" s="262"/>
      <c r="C39" s="355"/>
      <c r="D39" s="257"/>
      <c r="E39" s="257"/>
      <c r="F39" s="257"/>
      <c r="G39" s="257"/>
      <c r="H39" s="314">
        <v>26</v>
      </c>
    </row>
    <row r="40" spans="1:8" ht="21.95" customHeight="1">
      <c r="A40" s="317"/>
      <c r="B40" s="318"/>
      <c r="C40" s="351" t="s">
        <v>132</v>
      </c>
      <c r="D40" s="331">
        <f>SUM(D14:D39)</f>
        <v>0</v>
      </c>
      <c r="E40" s="331">
        <f>SUM(E14:E39)</f>
        <v>0</v>
      </c>
      <c r="F40" s="331">
        <f>SUM(F14:F39)</f>
        <v>0</v>
      </c>
      <c r="G40" s="331">
        <f>SUM(G14:G39)</f>
        <v>0</v>
      </c>
      <c r="H40" s="314">
        <v>27</v>
      </c>
    </row>
  </sheetData>
  <sheetProtection algorithmName="SHA-512" hashValue="qM2QDAH0qxlpsPxY3EOZVILUR/+LlnWPWMHTRgRY2D5W8Kwz/qk85voEG/O/tQX9pXCnr0+agoW/xryEQzPr4Q==" saltValue="n6wpNhLI3bVwKA1gc1sclA==" spinCount="100000" sheet="1" objects="1" scenarios="1" selectLockedCells="1"/>
  <protectedRanges>
    <protectedRange sqref="A13:G39" name="Range1"/>
  </protectedRanges>
  <mergeCells count="1">
    <mergeCell ref="A7:G7"/>
  </mergeCells>
  <phoneticPr fontId="0" type="noConversion"/>
  <printOptions horizontalCentered="1"/>
  <pageMargins left="0.5" right="0.25" top="0.5" bottom="0.3" header="0.5" footer="0.3"/>
  <pageSetup orientation="portrait" r:id="rId1"/>
  <headerFooter alignWithMargins="0">
    <oddHeader>&amp;RSchedule B
Page 3</oddHeader>
    <oddFooter>&amp;C5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44"/>
  <sheetViews>
    <sheetView topLeftCell="A25" zoomScaleNormal="100" workbookViewId="0">
      <selection activeCell="E41" sqref="E41:G42"/>
    </sheetView>
  </sheetViews>
  <sheetFormatPr defaultRowHeight="11.1" customHeight="1"/>
  <cols>
    <col min="1" max="1" width="9.7109375" style="54" customWidth="1"/>
    <col min="2" max="2" width="2.7109375" style="54" customWidth="1"/>
    <col min="3" max="3" width="29.5703125" style="54" customWidth="1"/>
    <col min="4" max="4" width="12.85546875" style="54" bestFit="1" customWidth="1"/>
    <col min="5" max="7" width="13.7109375" style="54" customWidth="1"/>
    <col min="8" max="8" width="5.7109375" style="54" customWidth="1"/>
    <col min="9" max="16384" width="9.140625" style="54"/>
  </cols>
  <sheetData>
    <row r="1" spans="1:8" customFormat="1" ht="12.75">
      <c r="A1" s="69" t="s">
        <v>125</v>
      </c>
      <c r="B1" s="9" t="str">
        <f>Cover!D10</f>
        <v>(CITY NAME)</v>
      </c>
      <c r="C1" s="9"/>
      <c r="D1" s="9"/>
      <c r="E1" s="25"/>
      <c r="F1" s="12"/>
      <c r="G1" s="12"/>
      <c r="H1" s="13"/>
    </row>
    <row r="2" spans="1:8" customFormat="1" ht="11.1" customHeight="1">
      <c r="A2" s="14"/>
      <c r="B2" s="15"/>
      <c r="C2" s="15"/>
      <c r="D2" s="15"/>
      <c r="E2" s="14"/>
      <c r="F2" s="18"/>
      <c r="G2" s="18"/>
      <c r="H2" s="19"/>
    </row>
    <row r="3" spans="1:8" customFormat="1" ht="6.75" customHeight="1">
      <c r="A3" s="20"/>
      <c r="B3" s="21"/>
      <c r="C3" s="21"/>
      <c r="D3" s="21"/>
      <c r="E3" s="20"/>
      <c r="F3" s="4"/>
      <c r="G3" s="4"/>
      <c r="H3" s="24"/>
    </row>
    <row r="4" spans="1:8" customFormat="1" ht="12" customHeight="1">
      <c r="A4" s="164" t="s">
        <v>151</v>
      </c>
      <c r="B4" s="165"/>
      <c r="C4" s="165"/>
      <c r="D4" s="166" t="str">
        <f>Cover!I15</f>
        <v>(YEAR)</v>
      </c>
      <c r="E4" s="20"/>
      <c r="F4" s="4"/>
      <c r="G4" s="4"/>
      <c r="H4" s="24"/>
    </row>
    <row r="5" spans="1:8" customFormat="1" ht="4.5" customHeight="1">
      <c r="A5" s="14"/>
      <c r="B5" s="15"/>
      <c r="C5" s="15"/>
      <c r="D5" s="15"/>
      <c r="E5" s="14"/>
      <c r="F5" s="18"/>
      <c r="G5" s="18"/>
      <c r="H5" s="19"/>
    </row>
    <row r="6" spans="1:8" customFormat="1" ht="9" customHeight="1">
      <c r="A6" s="25"/>
      <c r="B6" s="9"/>
      <c r="C6" s="9"/>
      <c r="D6" s="9"/>
      <c r="E6" s="9"/>
      <c r="F6" s="12"/>
      <c r="G6" s="12"/>
      <c r="H6" s="13"/>
    </row>
    <row r="7" spans="1:8" customFormat="1" ht="17.100000000000001" customHeight="1">
      <c r="A7" s="445" t="s">
        <v>19</v>
      </c>
      <c r="B7" s="446"/>
      <c r="C7" s="446"/>
      <c r="D7" s="446"/>
      <c r="E7" s="446"/>
      <c r="F7" s="446"/>
      <c r="G7" s="446"/>
      <c r="H7" s="24"/>
    </row>
    <row r="8" spans="1:8" customFormat="1" ht="15" customHeight="1">
      <c r="A8" s="14"/>
      <c r="B8" s="15"/>
      <c r="C8" s="15"/>
      <c r="D8" s="15"/>
      <c r="E8" s="15"/>
      <c r="F8" s="18"/>
      <c r="G8" s="18"/>
      <c r="H8" s="19"/>
    </row>
    <row r="9" spans="1:8" customFormat="1" ht="12" customHeight="1">
      <c r="A9" s="144" t="s">
        <v>46</v>
      </c>
      <c r="B9" s="71"/>
      <c r="C9" s="95"/>
      <c r="D9" s="151" t="s">
        <v>48</v>
      </c>
      <c r="E9" s="151" t="s">
        <v>49</v>
      </c>
      <c r="F9" s="159"/>
      <c r="G9" s="151" t="s">
        <v>66</v>
      </c>
      <c r="H9" s="48"/>
    </row>
    <row r="10" spans="1:8" ht="11.25" customHeight="1">
      <c r="A10" s="127" t="s">
        <v>47</v>
      </c>
      <c r="B10" s="112"/>
      <c r="C10" s="143" t="s">
        <v>67</v>
      </c>
      <c r="D10" s="151" t="s">
        <v>68</v>
      </c>
      <c r="E10" s="151" t="s">
        <v>68</v>
      </c>
      <c r="F10" s="151" t="s">
        <v>69</v>
      </c>
      <c r="G10" s="151" t="s">
        <v>70</v>
      </c>
      <c r="H10" s="74"/>
    </row>
    <row r="11" spans="1:8" ht="12.75" customHeight="1">
      <c r="A11" s="145"/>
      <c r="B11" s="146"/>
      <c r="C11" s="74"/>
      <c r="D11" s="151" t="e">
        <f>D4-2</f>
        <v>#VALUE!</v>
      </c>
      <c r="E11" s="151" t="e">
        <f>D4-1</f>
        <v>#VALUE!</v>
      </c>
      <c r="F11" s="151" t="str">
        <f>D4</f>
        <v>(YEAR)</v>
      </c>
      <c r="G11" s="151" t="str">
        <f>D4</f>
        <v>(YEAR)</v>
      </c>
      <c r="H11" s="74"/>
    </row>
    <row r="12" spans="1:8" ht="5.0999999999999996" customHeight="1">
      <c r="A12" s="139"/>
      <c r="B12" s="137"/>
      <c r="C12" s="81"/>
      <c r="D12" s="157"/>
      <c r="E12" s="157"/>
      <c r="F12" s="157"/>
      <c r="G12" s="124"/>
      <c r="H12" s="74"/>
    </row>
    <row r="13" spans="1:8" ht="15.75" customHeight="1">
      <c r="A13" s="75">
        <v>4200</v>
      </c>
      <c r="B13" s="96"/>
      <c r="C13" s="102" t="s">
        <v>81</v>
      </c>
      <c r="D13" s="116"/>
      <c r="E13" s="116"/>
      <c r="F13" s="116"/>
      <c r="G13" s="116"/>
      <c r="H13" s="74"/>
    </row>
    <row r="14" spans="1:8" ht="8.25" customHeight="1">
      <c r="A14" s="77"/>
      <c r="B14" s="97"/>
      <c r="C14" s="78"/>
      <c r="D14" s="133"/>
      <c r="E14" s="140"/>
      <c r="F14" s="140"/>
      <c r="G14" s="80"/>
      <c r="H14" s="73"/>
    </row>
    <row r="15" spans="1:8" ht="21.95" customHeight="1">
      <c r="A15" s="263">
        <v>4210</v>
      </c>
      <c r="B15" s="264"/>
      <c r="C15" s="269" t="s">
        <v>82</v>
      </c>
      <c r="D15" s="356"/>
      <c r="E15" s="356"/>
      <c r="F15" s="356"/>
      <c r="G15" s="356"/>
      <c r="H15" s="85">
        <v>28</v>
      </c>
    </row>
    <row r="16" spans="1:8" ht="21.95" customHeight="1">
      <c r="A16" s="267">
        <v>4220</v>
      </c>
      <c r="B16" s="268"/>
      <c r="C16" s="269" t="s">
        <v>83</v>
      </c>
      <c r="D16" s="356"/>
      <c r="E16" s="356"/>
      <c r="F16" s="356"/>
      <c r="G16" s="356"/>
      <c r="H16" s="83">
        <v>29</v>
      </c>
    </row>
    <row r="17" spans="1:8" ht="21.95" customHeight="1">
      <c r="A17" s="269"/>
      <c r="B17" s="266"/>
      <c r="C17" s="269"/>
      <c r="D17" s="356"/>
      <c r="E17" s="356"/>
      <c r="F17" s="356"/>
      <c r="G17" s="356"/>
      <c r="H17" s="83">
        <v>30</v>
      </c>
    </row>
    <row r="18" spans="1:8" ht="21.95" customHeight="1">
      <c r="A18" s="258"/>
      <c r="B18" s="270"/>
      <c r="C18" s="269"/>
      <c r="D18" s="356"/>
      <c r="E18" s="356"/>
      <c r="F18" s="356"/>
      <c r="G18" s="356"/>
      <c r="H18" s="83">
        <v>31</v>
      </c>
    </row>
    <row r="19" spans="1:8" ht="21.95" customHeight="1">
      <c r="A19" s="269"/>
      <c r="B19" s="266"/>
      <c r="C19" s="269"/>
      <c r="D19" s="356"/>
      <c r="E19" s="356"/>
      <c r="F19" s="356"/>
      <c r="G19" s="356"/>
      <c r="H19" s="83">
        <v>32</v>
      </c>
    </row>
    <row r="20" spans="1:8" ht="21.95" customHeight="1">
      <c r="A20" s="6"/>
      <c r="B20" s="76"/>
      <c r="C20" s="6" t="s">
        <v>84</v>
      </c>
      <c r="D20" s="7">
        <f>SUM(D15:D19)</f>
        <v>0</v>
      </c>
      <c r="E20" s="7">
        <f>SUM(E15:E19)</f>
        <v>0</v>
      </c>
      <c r="F20" s="7">
        <f>SUM(F15:F19)</f>
        <v>0</v>
      </c>
      <c r="G20" s="7">
        <f>SUM(G15:G19)</f>
        <v>0</v>
      </c>
      <c r="H20" s="83">
        <v>33</v>
      </c>
    </row>
    <row r="21" spans="1:8" ht="15" customHeight="1">
      <c r="A21" s="88">
        <v>4300</v>
      </c>
      <c r="B21" s="86"/>
      <c r="C21" s="184" t="s">
        <v>85</v>
      </c>
      <c r="D21" s="93"/>
      <c r="E21" s="89"/>
      <c r="F21" s="89"/>
      <c r="G21" s="98"/>
      <c r="H21" s="148"/>
    </row>
    <row r="22" spans="1:8" ht="8.25" customHeight="1">
      <c r="A22" s="46"/>
      <c r="B22" s="73"/>
      <c r="C22" s="92"/>
      <c r="D22" s="92"/>
      <c r="E22" s="79"/>
      <c r="F22" s="79"/>
      <c r="G22" s="79"/>
      <c r="H22" s="149"/>
    </row>
    <row r="23" spans="1:8" ht="21.95" customHeight="1">
      <c r="A23" s="272"/>
      <c r="B23" s="266"/>
      <c r="C23" s="273"/>
      <c r="D23" s="257"/>
      <c r="E23" s="257"/>
      <c r="F23" s="257"/>
      <c r="G23" s="257"/>
      <c r="H23" s="83">
        <v>34</v>
      </c>
    </row>
    <row r="24" spans="1:8" ht="21.95" customHeight="1">
      <c r="A24" s="269"/>
      <c r="B24" s="266"/>
      <c r="C24" s="269"/>
      <c r="D24" s="257"/>
      <c r="E24" s="257"/>
      <c r="F24" s="257"/>
      <c r="G24" s="257"/>
      <c r="H24" s="83">
        <v>35</v>
      </c>
    </row>
    <row r="25" spans="1:8" ht="21.95" customHeight="1">
      <c r="A25" s="258"/>
      <c r="B25" s="270"/>
      <c r="C25" s="258"/>
      <c r="D25" s="257"/>
      <c r="E25" s="257"/>
      <c r="F25" s="257"/>
      <c r="G25" s="257"/>
      <c r="H25" s="83">
        <v>36</v>
      </c>
    </row>
    <row r="26" spans="1:8" ht="21.95" customHeight="1">
      <c r="A26" s="94"/>
      <c r="B26" s="76"/>
      <c r="C26" s="6" t="s">
        <v>88</v>
      </c>
      <c r="D26" s="7">
        <f>SUM(D23:D25)</f>
        <v>0</v>
      </c>
      <c r="E26" s="7">
        <f>SUM(E23:E25)</f>
        <v>0</v>
      </c>
      <c r="F26" s="7">
        <f>SUM(F23:F25)</f>
        <v>0</v>
      </c>
      <c r="G26" s="7">
        <f>SUM(G23:G25)</f>
        <v>0</v>
      </c>
      <c r="H26" s="83">
        <v>37</v>
      </c>
    </row>
    <row r="27" spans="1:8" ht="15" customHeight="1">
      <c r="A27" s="88">
        <v>4400</v>
      </c>
      <c r="B27" s="86"/>
      <c r="C27" s="184" t="s">
        <v>86</v>
      </c>
      <c r="D27" s="93"/>
      <c r="E27" s="89"/>
      <c r="F27" s="89"/>
      <c r="G27" s="98"/>
      <c r="H27" s="148"/>
    </row>
    <row r="28" spans="1:8" ht="8.25" customHeight="1">
      <c r="A28" s="46"/>
      <c r="B28" s="73"/>
      <c r="C28" s="92"/>
      <c r="D28" s="92"/>
      <c r="E28" s="79"/>
      <c r="F28" s="79"/>
      <c r="G28" s="79"/>
      <c r="H28" s="149"/>
    </row>
    <row r="29" spans="1:8" ht="21.95" customHeight="1">
      <c r="A29" s="258"/>
      <c r="B29" s="270"/>
      <c r="C29" s="258"/>
      <c r="D29" s="257"/>
      <c r="E29" s="257"/>
      <c r="F29" s="257"/>
      <c r="G29" s="257"/>
      <c r="H29" s="83">
        <v>38</v>
      </c>
    </row>
    <row r="30" spans="1:8" ht="15" customHeight="1">
      <c r="A30" s="88">
        <v>4500</v>
      </c>
      <c r="B30" s="86"/>
      <c r="C30" s="184" t="s">
        <v>116</v>
      </c>
      <c r="D30" s="93"/>
      <c r="E30" s="89"/>
      <c r="F30" s="89"/>
      <c r="G30" s="98"/>
      <c r="H30" s="148"/>
    </row>
    <row r="31" spans="1:8" ht="8.25" customHeight="1">
      <c r="A31" s="46"/>
      <c r="B31" s="73"/>
      <c r="C31" s="92"/>
      <c r="D31" s="92"/>
      <c r="E31" s="79"/>
      <c r="F31" s="79"/>
      <c r="G31" s="79"/>
      <c r="H31" s="149"/>
    </row>
    <row r="32" spans="1:8" ht="20.100000000000001" customHeight="1">
      <c r="A32" s="269"/>
      <c r="B32" s="266"/>
      <c r="C32" s="269"/>
      <c r="D32" s="356"/>
      <c r="E32" s="356"/>
      <c r="F32" s="356"/>
      <c r="G32" s="356"/>
      <c r="H32" s="83">
        <v>39</v>
      </c>
    </row>
    <row r="33" spans="1:8" ht="15" customHeight="1">
      <c r="A33" s="88"/>
      <c r="B33" s="86"/>
      <c r="C33" s="184" t="s">
        <v>87</v>
      </c>
      <c r="D33" s="93"/>
      <c r="E33" s="89"/>
      <c r="F33" s="89"/>
      <c r="G33" s="98"/>
      <c r="H33" s="148"/>
    </row>
    <row r="34" spans="1:8" ht="8.25" customHeight="1">
      <c r="A34" s="46"/>
      <c r="B34" s="73"/>
      <c r="C34" s="92"/>
      <c r="D34" s="92"/>
      <c r="E34" s="79"/>
      <c r="F34" s="79"/>
      <c r="G34" s="79"/>
      <c r="H34" s="149"/>
    </row>
    <row r="35" spans="1:8" ht="21.95" customHeight="1">
      <c r="A35" s="258"/>
      <c r="B35" s="270"/>
      <c r="C35" s="353"/>
      <c r="D35" s="357"/>
      <c r="E35" s="357"/>
      <c r="F35" s="357"/>
      <c r="G35" s="357"/>
      <c r="H35" s="83">
        <v>40</v>
      </c>
    </row>
    <row r="36" spans="1:8" ht="21.95" customHeight="1">
      <c r="A36" s="258"/>
      <c r="B36" s="358"/>
      <c r="C36" s="353"/>
      <c r="D36" s="357"/>
      <c r="E36" s="357"/>
      <c r="F36" s="357"/>
      <c r="G36" s="357"/>
      <c r="H36" s="83">
        <v>41</v>
      </c>
    </row>
    <row r="37" spans="1:8" ht="21.95" customHeight="1">
      <c r="A37" s="258"/>
      <c r="B37" s="358"/>
      <c r="C37" s="353"/>
      <c r="D37" s="357"/>
      <c r="E37" s="357"/>
      <c r="F37" s="357"/>
      <c r="G37" s="357"/>
      <c r="H37" s="83">
        <v>42</v>
      </c>
    </row>
    <row r="38" spans="1:8" ht="20.100000000000001" customHeight="1">
      <c r="A38" s="100"/>
      <c r="B38" s="101"/>
      <c r="C38" s="99" t="s">
        <v>108</v>
      </c>
      <c r="D38" s="7">
        <f>'Page 5'!D40+'Page 6'!D20+'Page 6'!D26+'Page 6'!D29+'Page 6'!D32+'Page 6'!D35+'Page 6'!D36+'Page 6'!D37</f>
        <v>0</v>
      </c>
      <c r="E38" s="7">
        <f>'Page 5'!E40+'Page 6'!E20+'Page 6'!E26+'Page 6'!E29+'Page 6'!E32+'Page 6'!E35+'Page 6'!E36+'Page 6'!E37</f>
        <v>0</v>
      </c>
      <c r="F38" s="7">
        <f>'Page 5'!F40+'Page 6'!F20+'Page 6'!F26+'Page 6'!F29+'Page 6'!F32+'Page 6'!F35+'Page 6'!F36+'Page 6'!F37</f>
        <v>0</v>
      </c>
      <c r="G38" s="7">
        <f>'Page 5'!G40+'Page 6'!G20+'Page 6'!G26+'Page 6'!G29+'Page 6'!G32+'Page 6'!G35+'Page 6'!G36+'Page 6'!G37</f>
        <v>0</v>
      </c>
      <c r="H38" s="83">
        <v>43</v>
      </c>
    </row>
    <row r="39" spans="1:8" ht="20.100000000000001" customHeight="1">
      <c r="A39" s="6"/>
      <c r="B39" s="76"/>
      <c r="C39" s="99" t="s">
        <v>90</v>
      </c>
      <c r="D39" s="7">
        <f>'Page 4'!E42-'Page 6'!D38</f>
        <v>0</v>
      </c>
      <c r="E39" s="7">
        <f>'Page 4'!F42-'Page 6'!E38</f>
        <v>0</v>
      </c>
      <c r="F39" s="7">
        <f>'Page 4'!G42-'Page 6'!F38</f>
        <v>0</v>
      </c>
      <c r="G39" s="173" t="s">
        <v>73</v>
      </c>
      <c r="H39" s="83">
        <v>44</v>
      </c>
    </row>
    <row r="40" spans="1:8" ht="20.100000000000001" customHeight="1">
      <c r="A40" s="6"/>
      <c r="B40" s="76"/>
      <c r="C40" s="99" t="s">
        <v>91</v>
      </c>
      <c r="D40" s="257"/>
      <c r="E40" s="99">
        <f>D43</f>
        <v>0</v>
      </c>
      <c r="F40" s="6">
        <f>E43</f>
        <v>0</v>
      </c>
      <c r="G40" s="7">
        <f>E43</f>
        <v>0</v>
      </c>
      <c r="H40" s="83">
        <v>45</v>
      </c>
    </row>
    <row r="41" spans="1:8" ht="20.100000000000001" customHeight="1">
      <c r="A41" s="103">
        <v>3999</v>
      </c>
      <c r="B41" s="76"/>
      <c r="C41" s="99" t="s">
        <v>92</v>
      </c>
      <c r="D41" s="257"/>
      <c r="E41" s="257"/>
      <c r="F41" s="257"/>
      <c r="G41" s="257"/>
      <c r="H41" s="83">
        <v>46</v>
      </c>
    </row>
    <row r="42" spans="1:8" ht="20.100000000000001" customHeight="1">
      <c r="A42" s="103">
        <v>4999</v>
      </c>
      <c r="B42" s="76"/>
      <c r="C42" s="57" t="s">
        <v>93</v>
      </c>
      <c r="D42" s="257"/>
      <c r="E42" s="257"/>
      <c r="F42" s="257"/>
      <c r="G42" s="257"/>
      <c r="H42" s="83">
        <v>47</v>
      </c>
    </row>
    <row r="43" spans="1:8" ht="21.95" customHeight="1">
      <c r="A43" s="69"/>
      <c r="B43" s="76"/>
      <c r="C43" s="67" t="s">
        <v>94</v>
      </c>
      <c r="D43" s="81">
        <f>D39+D40+D41-D42</f>
        <v>0</v>
      </c>
      <c r="E43" s="81">
        <f>E39+E40+E41-E42</f>
        <v>0</v>
      </c>
      <c r="F43" s="81">
        <f>F39+F40+F41-F42</f>
        <v>0</v>
      </c>
      <c r="G43" s="174" t="s">
        <v>73</v>
      </c>
      <c r="H43" s="91">
        <v>48</v>
      </c>
    </row>
    <row r="44" spans="1:8" ht="24.95" customHeight="1">
      <c r="A44" s="6" t="s">
        <v>133</v>
      </c>
      <c r="B44" s="99"/>
      <c r="C44" s="99"/>
      <c r="D44" s="99"/>
      <c r="E44" s="99"/>
      <c r="F44" s="99"/>
      <c r="G44" s="99"/>
      <c r="H44" s="85"/>
    </row>
  </sheetData>
  <sheetProtection algorithmName="SHA-512" hashValue="xiIugTTx4gonmxY/+Nkugunopcf6Z9zumuWHewMk7mauwoZfklEL5r/DuABGWA0ql72Cxac0fwpsBQxmgjGuLQ==" saltValue="IdDC6iRHaSqt/MqaY1gl0Q==" spinCount="100000" sheet="1" objects="1" scenarios="1" selectLockedCells="1"/>
  <protectedRanges>
    <protectedRange sqref="D41:G42" name="Range7"/>
    <protectedRange sqref="A15:G19" name="Range1"/>
    <protectedRange sqref="A23:G25" name="Range2"/>
    <protectedRange sqref="A29:G29" name="Range3"/>
    <protectedRange sqref="A32:G32" name="Range4"/>
    <protectedRange sqref="A35:G37" name="Range5"/>
    <protectedRange sqref="D40" name="Range6"/>
  </protectedRanges>
  <mergeCells count="1">
    <mergeCell ref="A7:G7"/>
  </mergeCells>
  <phoneticPr fontId="0" type="noConversion"/>
  <printOptions horizontalCentered="1"/>
  <pageMargins left="0.5" right="0.25" top="0.5" bottom="0.3" header="0.5" footer="0.3"/>
  <pageSetup scale="99" orientation="portrait" r:id="rId1"/>
  <headerFooter alignWithMargins="0">
    <oddHeader>&amp;RSchedule B
Page 4</oddHeader>
    <oddFooter>&amp;C6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35"/>
  <sheetViews>
    <sheetView tabSelected="1" topLeftCell="A6" zoomScaleNormal="100" workbookViewId="0">
      <selection activeCell="G32" sqref="G32"/>
    </sheetView>
  </sheetViews>
  <sheetFormatPr defaultRowHeight="12.75"/>
  <cols>
    <col min="1" max="1" width="4.7109375" style="54" customWidth="1"/>
    <col min="2" max="2" width="12.140625" style="54" customWidth="1"/>
    <col min="3" max="3" width="27.42578125" style="54" customWidth="1"/>
    <col min="4" max="8" width="16.140625" style="54" customWidth="1"/>
    <col min="9" max="16384" width="9.140625" style="54"/>
  </cols>
  <sheetData>
    <row r="1" spans="1:8">
      <c r="A1" s="69" t="s">
        <v>125</v>
      </c>
      <c r="B1" s="63"/>
      <c r="C1" s="105" t="str">
        <f>Cover!D10</f>
        <v>(CITY NAME)</v>
      </c>
      <c r="D1" s="104"/>
      <c r="E1" s="105"/>
      <c r="F1" s="105"/>
      <c r="G1" s="63"/>
      <c r="H1" s="86"/>
    </row>
    <row r="2" spans="1:8" ht="11.1" customHeight="1">
      <c r="A2" s="106"/>
      <c r="B2" s="108"/>
      <c r="C2" s="108"/>
      <c r="D2" s="107"/>
      <c r="E2" s="108"/>
      <c r="F2" s="108"/>
      <c r="G2" s="57"/>
      <c r="H2" s="73"/>
    </row>
    <row r="3" spans="1:8" ht="6.75" customHeight="1">
      <c r="A3" s="111"/>
      <c r="B3" s="109"/>
      <c r="C3" s="109"/>
      <c r="D3" s="110"/>
      <c r="E3" s="109"/>
      <c r="F3" s="109"/>
      <c r="G3" s="67"/>
      <c r="H3" s="86"/>
    </row>
    <row r="4" spans="1:8" ht="12" customHeight="1">
      <c r="A4" s="167" t="s">
        <v>152</v>
      </c>
      <c r="B4" s="168"/>
      <c r="C4" s="168"/>
      <c r="D4" s="169" t="str">
        <f>Cover!I15</f>
        <v>(YEAR)</v>
      </c>
      <c r="E4" s="121"/>
      <c r="F4" s="109"/>
      <c r="G4" s="67"/>
      <c r="H4" s="68"/>
    </row>
    <row r="5" spans="1:8" ht="4.5" customHeight="1">
      <c r="A5" s="106"/>
      <c r="B5" s="108"/>
      <c r="C5" s="108"/>
      <c r="D5" s="107"/>
      <c r="E5" s="109"/>
      <c r="F5" s="109"/>
      <c r="G5" s="67"/>
      <c r="H5" s="68"/>
    </row>
    <row r="6" spans="1:8" ht="15" customHeight="1">
      <c r="A6" s="69" t="s">
        <v>154</v>
      </c>
      <c r="B6" s="67"/>
      <c r="C6" s="67"/>
      <c r="D6" s="68"/>
      <c r="H6" s="68"/>
    </row>
    <row r="7" spans="1:8" ht="15" customHeight="1">
      <c r="A7" s="5"/>
      <c r="B7" s="67"/>
      <c r="C7" s="67"/>
      <c r="D7" s="68"/>
      <c r="H7" s="68"/>
    </row>
    <row r="8" spans="1:8" ht="6" customHeight="1">
      <c r="A8" s="46"/>
      <c r="B8" s="57"/>
      <c r="C8" s="57"/>
      <c r="D8" s="73"/>
      <c r="H8" s="73"/>
    </row>
    <row r="9" spans="1:8" ht="6.75" customHeight="1">
      <c r="A9" s="93"/>
      <c r="B9" s="89"/>
      <c r="C9" s="89"/>
      <c r="D9" s="98"/>
      <c r="E9" s="89"/>
      <c r="F9" s="89"/>
      <c r="G9" s="89"/>
      <c r="H9" s="90"/>
    </row>
    <row r="10" spans="1:8" ht="12" customHeight="1">
      <c r="A10" s="458" t="s">
        <v>95</v>
      </c>
      <c r="B10" s="459"/>
      <c r="C10" s="459"/>
      <c r="D10" s="459"/>
      <c r="E10" s="459"/>
      <c r="F10" s="459"/>
      <c r="G10" s="459"/>
      <c r="H10" s="112"/>
    </row>
    <row r="11" spans="1:8" ht="6.75" customHeight="1">
      <c r="A11" s="113"/>
      <c r="B11" s="114"/>
      <c r="C11" s="114"/>
      <c r="D11" s="114"/>
      <c r="E11" s="114"/>
      <c r="F11" s="114"/>
      <c r="G11" s="114"/>
      <c r="H11" s="72"/>
    </row>
    <row r="12" spans="1:8" ht="35.1" customHeight="1">
      <c r="A12" s="92"/>
      <c r="B12" s="79"/>
      <c r="C12" s="72"/>
      <c r="D12" s="7" t="str">
        <f>'Page 8'!A7</f>
        <v>SR1</v>
      </c>
      <c r="E12" s="7" t="str">
        <f>'Page 8 (2)'!A7</f>
        <v>SR2</v>
      </c>
      <c r="F12" s="7" t="str">
        <f>'Page 8 (3)'!A7</f>
        <v>SR3</v>
      </c>
      <c r="G12" s="7" t="str">
        <f>'Page 8 (4)'!A7</f>
        <v>SR4</v>
      </c>
      <c r="H12" s="7" t="str">
        <f>'Page 8 (5)'!A7</f>
        <v>SR5</v>
      </c>
    </row>
    <row r="13" spans="1:8" ht="15" customHeight="1">
      <c r="A13" s="115" t="s">
        <v>20</v>
      </c>
      <c r="B13" s="171"/>
      <c r="C13" s="101"/>
      <c r="D13" s="116"/>
      <c r="E13" s="116"/>
      <c r="F13" s="116"/>
      <c r="G13" s="116"/>
      <c r="H13" s="112"/>
    </row>
    <row r="14" spans="1:8" ht="21.95" customHeight="1">
      <c r="A14" s="53" t="s">
        <v>21</v>
      </c>
      <c r="B14" s="73" t="s">
        <v>134</v>
      </c>
      <c r="C14" s="73"/>
      <c r="D14" s="7">
        <f>'Page 8'!G31</f>
        <v>0</v>
      </c>
      <c r="E14" s="7">
        <f>'Page 8 (2)'!G31</f>
        <v>0</v>
      </c>
      <c r="F14" s="7">
        <f>'Page 8 (3)'!G31</f>
        <v>0</v>
      </c>
      <c r="G14" s="7">
        <f>'Page 8 (4)'!G31</f>
        <v>0</v>
      </c>
      <c r="H14" s="7">
        <f>'Page 8 (5)'!G31</f>
        <v>0</v>
      </c>
    </row>
    <row r="15" spans="1:8" ht="21.95" customHeight="1">
      <c r="A15" s="74"/>
      <c r="B15" s="76" t="s">
        <v>135</v>
      </c>
      <c r="C15" s="76"/>
      <c r="D15" s="7">
        <f>'Page 8'!G35</f>
        <v>0</v>
      </c>
      <c r="E15" s="7">
        <f>'Page 8 (2)'!G35</f>
        <v>0</v>
      </c>
      <c r="F15" s="7">
        <f>'Page 8 (3)'!G35</f>
        <v>0</v>
      </c>
      <c r="G15" s="7">
        <f>'Page 8 (4)'!G35</f>
        <v>0</v>
      </c>
      <c r="H15" s="7">
        <f>'Page 8 (5)'!G35</f>
        <v>0</v>
      </c>
    </row>
    <row r="16" spans="1:8" ht="21.95" customHeight="1">
      <c r="A16" s="81"/>
      <c r="B16" s="57" t="s">
        <v>96</v>
      </c>
      <c r="C16" s="57"/>
      <c r="D16" s="7">
        <f>D14+D15</f>
        <v>0</v>
      </c>
      <c r="E16" s="7">
        <f>E14+E15</f>
        <v>0</v>
      </c>
      <c r="F16" s="7">
        <f>F14+F15</f>
        <v>0</v>
      </c>
      <c r="G16" s="7">
        <f>G14+G15</f>
        <v>0</v>
      </c>
      <c r="H16" s="7">
        <f>H14+H15</f>
        <v>0</v>
      </c>
    </row>
    <row r="17" spans="1:8" ht="21.95" customHeight="1">
      <c r="A17" s="117" t="s">
        <v>23</v>
      </c>
      <c r="B17" s="99" t="s">
        <v>157</v>
      </c>
      <c r="C17" s="99"/>
      <c r="D17" s="359">
        <f>ROUND(D16*0.75,2)</f>
        <v>0</v>
      </c>
      <c r="E17" s="359">
        <f>ROUND(E16*0.75,2)</f>
        <v>0</v>
      </c>
      <c r="F17" s="359">
        <f t="shared" ref="F17:H17" si="0">ROUND(F16*0.75,2)</f>
        <v>0</v>
      </c>
      <c r="G17" s="359">
        <f t="shared" si="0"/>
        <v>0</v>
      </c>
      <c r="H17" s="359">
        <f t="shared" si="0"/>
        <v>0</v>
      </c>
    </row>
    <row r="18" spans="1:8" ht="20.100000000000001" customHeight="1">
      <c r="A18" s="62" t="s">
        <v>24</v>
      </c>
      <c r="B18" s="54" t="s">
        <v>97</v>
      </c>
      <c r="D18" s="87">
        <f>D16+D17</f>
        <v>0</v>
      </c>
      <c r="E18" s="87">
        <f>E16+E17</f>
        <v>0</v>
      </c>
      <c r="F18" s="87">
        <f>F16+F17</f>
        <v>0</v>
      </c>
      <c r="G18" s="87">
        <f>G16+G17</f>
        <v>0</v>
      </c>
      <c r="H18" s="87">
        <f>H16+H17</f>
        <v>0</v>
      </c>
    </row>
    <row r="19" spans="1:8" ht="12.75" customHeight="1">
      <c r="A19" s="81"/>
      <c r="B19" s="57" t="s">
        <v>26</v>
      </c>
      <c r="C19" s="57"/>
      <c r="D19" s="81"/>
      <c r="E19" s="81"/>
      <c r="F19" s="81"/>
      <c r="G19" s="46"/>
      <c r="H19" s="81"/>
    </row>
    <row r="20" spans="1:8" ht="15" customHeight="1">
      <c r="A20" s="70" t="s">
        <v>27</v>
      </c>
      <c r="B20" s="101"/>
      <c r="C20" s="101"/>
      <c r="D20" s="118"/>
      <c r="E20" s="118"/>
      <c r="F20" s="118"/>
      <c r="G20" s="118"/>
      <c r="H20" s="118"/>
    </row>
    <row r="21" spans="1:8" ht="15" customHeight="1">
      <c r="A21" s="62" t="s">
        <v>28</v>
      </c>
      <c r="B21" s="54" t="s">
        <v>98</v>
      </c>
      <c r="D21" s="74"/>
      <c r="E21" s="74"/>
      <c r="F21" s="74"/>
      <c r="G21" s="74"/>
      <c r="H21" s="74"/>
    </row>
    <row r="22" spans="1:8" ht="13.5" customHeight="1">
      <c r="A22" s="119"/>
      <c r="B22" s="5" t="s">
        <v>153</v>
      </c>
      <c r="C22" s="169" t="e">
        <f>D4-1</f>
        <v>#VALUE!</v>
      </c>
      <c r="D22" s="68">
        <f>'Page 8'!E36</f>
        <v>0</v>
      </c>
      <c r="E22" s="74">
        <f>'Page 8 (2)'!E36</f>
        <v>0</v>
      </c>
      <c r="F22" s="74">
        <f>'Page 8 (3)'!E36</f>
        <v>0</v>
      </c>
      <c r="G22" s="5">
        <f>'Page 8 (4)'!E36</f>
        <v>0</v>
      </c>
      <c r="H22" s="74">
        <f>'Page 8 (5)'!E36</f>
        <v>0</v>
      </c>
    </row>
    <row r="23" spans="1:8" ht="3.75" customHeight="1">
      <c r="A23" s="81"/>
      <c r="B23" s="46"/>
      <c r="C23" s="73"/>
      <c r="D23" s="73"/>
      <c r="E23" s="81"/>
      <c r="F23" s="81"/>
      <c r="G23" s="46"/>
      <c r="H23" s="81"/>
    </row>
    <row r="24" spans="1:8" ht="21.95" customHeight="1">
      <c r="A24" s="62" t="s">
        <v>29</v>
      </c>
      <c r="B24" s="7" t="s">
        <v>136</v>
      </c>
      <c r="C24" s="81"/>
      <c r="D24" s="7">
        <f>'Page 8'!G20</f>
        <v>0</v>
      </c>
      <c r="E24" s="7">
        <f>'Page 8 (2)'!G20</f>
        <v>0</v>
      </c>
      <c r="F24" s="7"/>
      <c r="G24" s="7">
        <f>'Page 8 (4)'!G20</f>
        <v>0</v>
      </c>
      <c r="H24" s="81">
        <f>'Page 8 (5)'!G20</f>
        <v>0</v>
      </c>
    </row>
    <row r="25" spans="1:8" ht="21.95" customHeight="1">
      <c r="A25" s="74"/>
      <c r="B25" s="76" t="s">
        <v>137</v>
      </c>
      <c r="C25" s="76"/>
      <c r="D25" s="7">
        <f>'Page 8'!G34</f>
        <v>0</v>
      </c>
      <c r="E25" s="7">
        <f>'Page 8 (2)'!G34</f>
        <v>0</v>
      </c>
      <c r="F25" s="7">
        <f>'Page 8 (3)'!G34</f>
        <v>0</v>
      </c>
      <c r="G25" s="7">
        <f>'Page 8 (4)'!G34</f>
        <v>0</v>
      </c>
      <c r="H25" s="7">
        <f>'Page 8 (5)'!G34</f>
        <v>0</v>
      </c>
    </row>
    <row r="26" spans="1:8" ht="20.100000000000001" customHeight="1">
      <c r="A26" s="74"/>
      <c r="B26" s="67" t="s">
        <v>30</v>
      </c>
      <c r="C26" s="67"/>
      <c r="D26" s="87"/>
      <c r="E26" s="87"/>
      <c r="F26" s="87"/>
      <c r="G26" s="87"/>
      <c r="H26" s="87"/>
    </row>
    <row r="27" spans="1:8" ht="14.25" customHeight="1">
      <c r="A27" s="81"/>
      <c r="B27" s="57" t="s">
        <v>99</v>
      </c>
      <c r="C27" s="57"/>
      <c r="D27" s="81">
        <f>D24+D25</f>
        <v>0</v>
      </c>
      <c r="E27" s="81">
        <f>E24+E25</f>
        <v>0</v>
      </c>
      <c r="F27" s="81">
        <f>F24+F25</f>
        <v>0</v>
      </c>
      <c r="G27" s="81">
        <f>G24+G25</f>
        <v>0</v>
      </c>
      <c r="H27" s="81">
        <f>H24+H25</f>
        <v>0</v>
      </c>
    </row>
    <row r="28" spans="1:8" ht="21.95" customHeight="1">
      <c r="A28" s="120" t="s">
        <v>32</v>
      </c>
      <c r="B28" s="99" t="s">
        <v>100</v>
      </c>
      <c r="C28" s="99"/>
      <c r="D28" s="7">
        <f>D22+D27</f>
        <v>0</v>
      </c>
      <c r="E28" s="7">
        <f>E22+E27</f>
        <v>0</v>
      </c>
      <c r="F28" s="7">
        <f>F22+F27</f>
        <v>0</v>
      </c>
      <c r="G28" s="7">
        <f>G22+G27</f>
        <v>0</v>
      </c>
      <c r="H28" s="7">
        <f>H22+H27</f>
        <v>0</v>
      </c>
    </row>
    <row r="29" spans="1:8" ht="17.25" customHeight="1">
      <c r="A29" s="62" t="s">
        <v>34</v>
      </c>
      <c r="B29" s="54" t="s">
        <v>35</v>
      </c>
      <c r="D29" s="74"/>
      <c r="E29" s="74"/>
      <c r="F29" s="74"/>
      <c r="G29" s="74"/>
      <c r="H29" s="87"/>
    </row>
    <row r="30" spans="1:8" ht="12.75" customHeight="1">
      <c r="A30" s="81"/>
      <c r="B30" s="57" t="s">
        <v>36</v>
      </c>
      <c r="C30" s="57"/>
      <c r="D30" s="81">
        <f>IF(D18-D28&gt;0,D18-D28,0)</f>
        <v>0</v>
      </c>
      <c r="E30" s="81">
        <f t="shared" ref="E30:H30" si="1">IF(E18-E28&gt;0,E18-E28,0)</f>
        <v>0</v>
      </c>
      <c r="F30" s="81">
        <f t="shared" si="1"/>
        <v>0</v>
      </c>
      <c r="G30" s="81">
        <f t="shared" si="1"/>
        <v>0</v>
      </c>
      <c r="H30" s="81">
        <f t="shared" si="1"/>
        <v>0</v>
      </c>
    </row>
    <row r="31" spans="1:8" ht="17.25" customHeight="1">
      <c r="A31" s="62" t="s">
        <v>37</v>
      </c>
      <c r="B31" s="54" t="s">
        <v>38</v>
      </c>
      <c r="D31" s="74"/>
      <c r="E31" s="74"/>
      <c r="F31" s="74"/>
      <c r="G31" s="74"/>
      <c r="H31" s="68"/>
    </row>
    <row r="32" spans="1:8" ht="12.75" customHeight="1">
      <c r="A32" s="81"/>
      <c r="B32" s="57" t="s">
        <v>158</v>
      </c>
      <c r="C32" s="57"/>
      <c r="D32" s="356">
        <f>ROUND(D30*0.05,2)</f>
        <v>0</v>
      </c>
      <c r="E32" s="356">
        <f t="shared" ref="E32:H32" si="2">ROUND(E30*0.05,2)</f>
        <v>0</v>
      </c>
      <c r="F32" s="356">
        <f t="shared" si="2"/>
        <v>0</v>
      </c>
      <c r="G32" s="356">
        <f t="shared" si="2"/>
        <v>0</v>
      </c>
      <c r="H32" s="356">
        <f t="shared" si="2"/>
        <v>0</v>
      </c>
    </row>
    <row r="33" spans="1:8" ht="21.95" customHeight="1">
      <c r="A33" s="62" t="s">
        <v>39</v>
      </c>
      <c r="B33" s="54" t="s">
        <v>138</v>
      </c>
      <c r="D33" s="74">
        <f>D30+D32</f>
        <v>0</v>
      </c>
      <c r="E33" s="74">
        <f>E30+E32</f>
        <v>0</v>
      </c>
      <c r="F33" s="74">
        <f>F30+F32</f>
        <v>0</v>
      </c>
      <c r="G33" s="74">
        <f>G30+G32</f>
        <v>0</v>
      </c>
      <c r="H33" s="74">
        <f>H30+H32</f>
        <v>0</v>
      </c>
    </row>
    <row r="34" spans="1:8" ht="8.1" customHeight="1">
      <c r="A34" s="69"/>
      <c r="B34" s="63"/>
      <c r="C34" s="63"/>
      <c r="D34" s="63"/>
      <c r="E34" s="63"/>
      <c r="F34" s="63"/>
      <c r="G34" s="63"/>
      <c r="H34" s="86"/>
    </row>
    <row r="35" spans="1:8">
      <c r="A35" s="46" t="s">
        <v>101</v>
      </c>
      <c r="B35" s="57"/>
      <c r="C35" s="57"/>
      <c r="D35" s="57"/>
      <c r="E35" s="57"/>
      <c r="F35" s="57"/>
      <c r="G35" s="57"/>
      <c r="H35" s="73"/>
    </row>
  </sheetData>
  <sheetProtection algorithmName="SHA-512" hashValue="kXkWzx4Fk9YhKOcqkPWG6QoJpc5D1CSOXItKzDKzWJzkPa2BrkMcihyw3dKNZ+nTDXI2GxNCFDbwDdGqXTeuKw==" saltValue="Kzv0xRXLuSl6DaIQxy0afA==" spinCount="100000" sheet="1" objects="1" scenarios="1" selectLockedCells="1"/>
  <protectedRanges>
    <protectedRange sqref="D32:H32" name="Range2"/>
    <protectedRange sqref="D17:H17" name="Range1"/>
  </protectedRanges>
  <mergeCells count="1">
    <mergeCell ref="A10:G10"/>
  </mergeCells>
  <phoneticPr fontId="0" type="noConversion"/>
  <printOptions horizontalCentered="1"/>
  <pageMargins left="0.5" right="0.5" top="0.5" bottom="0.5" header="0.5" footer="0.5"/>
  <pageSetup orientation="landscape" r:id="rId1"/>
  <headerFooter alignWithMargins="0">
    <oddHeader>&amp;RSchedule C
Page 1</oddHeader>
    <oddFooter>&amp;C7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37"/>
  <sheetViews>
    <sheetView topLeftCell="A4" zoomScaleNormal="100" workbookViewId="0">
      <selection activeCell="G16" sqref="G16"/>
    </sheetView>
  </sheetViews>
  <sheetFormatPr defaultRowHeight="11.1" customHeight="1"/>
  <cols>
    <col min="1" max="1" width="7.7109375" style="54" customWidth="1"/>
    <col min="2" max="2" width="2.28515625" style="54" customWidth="1"/>
    <col min="3" max="3" width="31" style="54" customWidth="1"/>
    <col min="4" max="6" width="14.7109375" style="54" customWidth="1"/>
    <col min="7" max="7" width="13.7109375" style="54" customWidth="1"/>
    <col min="8" max="8" width="4.28515625" style="54" customWidth="1"/>
    <col min="9" max="16384" width="9.140625" style="54"/>
  </cols>
  <sheetData>
    <row r="1" spans="1:8" customFormat="1" ht="12.75">
      <c r="A1" s="69" t="s">
        <v>125</v>
      </c>
      <c r="B1" s="9" t="str">
        <f>Cover!D10</f>
        <v>(CITY NAME)</v>
      </c>
      <c r="C1" s="9"/>
      <c r="D1" s="9"/>
      <c r="E1" s="25"/>
      <c r="F1" s="12"/>
      <c r="G1" s="12"/>
      <c r="H1" s="13"/>
    </row>
    <row r="2" spans="1:8" customFormat="1" ht="16.5" customHeight="1">
      <c r="A2" s="14"/>
      <c r="B2" s="15"/>
      <c r="C2" s="15"/>
      <c r="D2" s="15"/>
      <c r="E2" s="14"/>
      <c r="F2" s="18"/>
      <c r="G2" s="18"/>
      <c r="H2" s="19"/>
    </row>
    <row r="3" spans="1:8" customFormat="1" ht="6.75" customHeight="1">
      <c r="A3" s="20"/>
      <c r="B3" s="21"/>
      <c r="C3" s="21"/>
      <c r="D3" s="21"/>
      <c r="E3" s="20"/>
      <c r="F3" s="4"/>
      <c r="G3" s="4"/>
      <c r="H3" s="24"/>
    </row>
    <row r="4" spans="1:8" customFormat="1" ht="16.5" customHeight="1">
      <c r="A4" s="164" t="s">
        <v>151</v>
      </c>
      <c r="B4" s="165"/>
      <c r="C4" s="165"/>
      <c r="D4" s="166" t="str">
        <f>Cover!I15</f>
        <v>(YEAR)</v>
      </c>
      <c r="E4" s="20"/>
      <c r="F4" s="4"/>
      <c r="G4" s="4"/>
      <c r="H4" s="24"/>
    </row>
    <row r="5" spans="1:8" customFormat="1" ht="4.5" customHeight="1">
      <c r="A5" s="14"/>
      <c r="B5" s="15"/>
      <c r="C5" s="15"/>
      <c r="D5" s="15"/>
      <c r="E5" s="14"/>
      <c r="F5" s="18"/>
      <c r="G5" s="18"/>
      <c r="H5" s="19"/>
    </row>
    <row r="6" spans="1:8" customFormat="1" ht="30" customHeight="1">
      <c r="A6" s="445" t="s">
        <v>102</v>
      </c>
      <c r="B6" s="446"/>
      <c r="C6" s="446"/>
      <c r="D6" s="446"/>
      <c r="E6" s="446"/>
      <c r="F6" s="446"/>
      <c r="G6" s="446"/>
      <c r="H6" s="24"/>
    </row>
    <row r="7" spans="1:8" customFormat="1" ht="23.25" customHeight="1">
      <c r="A7" s="460" t="s">
        <v>170</v>
      </c>
      <c r="B7" s="461"/>
      <c r="C7" s="461"/>
      <c r="D7" s="121" t="s">
        <v>103</v>
      </c>
      <c r="E7" s="122"/>
      <c r="F7" s="122"/>
      <c r="G7" s="122"/>
      <c r="H7" s="24"/>
    </row>
    <row r="8" spans="1:8" customFormat="1" ht="21.75" customHeight="1">
      <c r="A8" s="20"/>
      <c r="B8" s="21"/>
      <c r="C8" s="15"/>
      <c r="D8" s="15"/>
      <c r="E8" s="15"/>
      <c r="F8" s="18"/>
      <c r="G8" s="18"/>
      <c r="H8" s="19"/>
    </row>
    <row r="9" spans="1:8" customFormat="1" ht="15" customHeight="1">
      <c r="A9" s="70" t="s">
        <v>46</v>
      </c>
      <c r="B9" s="71"/>
      <c r="C9" s="9"/>
      <c r="D9" s="123"/>
      <c r="E9" s="158" t="s">
        <v>48</v>
      </c>
      <c r="F9" s="151" t="s">
        <v>49</v>
      </c>
      <c r="G9" s="151" t="s">
        <v>49</v>
      </c>
      <c r="H9" s="48"/>
    </row>
    <row r="10" spans="1:8" ht="11.25" customHeight="1">
      <c r="A10" s="127" t="s">
        <v>47</v>
      </c>
      <c r="B10" s="112"/>
      <c r="C10" s="161" t="s">
        <v>50</v>
      </c>
      <c r="D10" s="151"/>
      <c r="E10" s="151" t="s">
        <v>104</v>
      </c>
      <c r="F10" s="151" t="s">
        <v>104</v>
      </c>
      <c r="G10" s="151" t="s">
        <v>104</v>
      </c>
      <c r="H10" s="74"/>
    </row>
    <row r="11" spans="1:8" ht="12.75" customHeight="1">
      <c r="A11" s="145"/>
      <c r="B11" s="146"/>
      <c r="C11" s="152"/>
      <c r="D11" s="151"/>
      <c r="E11" s="151" t="e">
        <f>D4-2</f>
        <v>#VALUE!</v>
      </c>
      <c r="F11" s="151" t="e">
        <f>D4-1</f>
        <v>#VALUE!</v>
      </c>
      <c r="G11" s="151" t="str">
        <f>D4</f>
        <v>(YEAR)</v>
      </c>
      <c r="H11" s="74"/>
    </row>
    <row r="12" spans="1:8" ht="5.0999999999999996" customHeight="1">
      <c r="A12" s="136"/>
      <c r="B12" s="142"/>
      <c r="C12" s="135"/>
      <c r="D12" s="124"/>
      <c r="E12" s="124"/>
      <c r="F12" s="157"/>
      <c r="G12" s="124"/>
      <c r="H12" s="81"/>
    </row>
    <row r="13" spans="1:8" ht="21.95" customHeight="1">
      <c r="A13" s="134">
        <v>3100</v>
      </c>
      <c r="B13" s="82"/>
      <c r="C13" s="115" t="s">
        <v>109</v>
      </c>
      <c r="D13" s="183"/>
      <c r="E13" s="140"/>
      <c r="F13" s="182"/>
      <c r="G13" s="183"/>
      <c r="H13" s="73"/>
    </row>
    <row r="14" spans="1:8" ht="21.95" customHeight="1">
      <c r="A14" s="263" t="s">
        <v>52</v>
      </c>
      <c r="B14" s="264"/>
      <c r="C14" s="265" t="s">
        <v>53</v>
      </c>
      <c r="D14" s="262"/>
      <c r="E14" s="360"/>
      <c r="F14" s="360"/>
      <c r="G14" s="153" t="s">
        <v>105</v>
      </c>
      <c r="H14" s="85">
        <v>1</v>
      </c>
    </row>
    <row r="15" spans="1:8" ht="21.95" customHeight="1">
      <c r="A15" s="267">
        <v>3190</v>
      </c>
      <c r="B15" s="268"/>
      <c r="C15" s="259"/>
      <c r="D15" s="266"/>
      <c r="E15" s="360"/>
      <c r="F15" s="360"/>
      <c r="G15" s="360"/>
      <c r="H15" s="83">
        <v>2</v>
      </c>
    </row>
    <row r="16" spans="1:8" ht="21.95" customHeight="1">
      <c r="A16" s="267">
        <v>3610</v>
      </c>
      <c r="B16" s="269" t="s">
        <v>106</v>
      </c>
      <c r="C16" s="269" t="s">
        <v>60</v>
      </c>
      <c r="D16" s="266"/>
      <c r="E16" s="360"/>
      <c r="F16" s="360"/>
      <c r="G16" s="360"/>
      <c r="H16" s="83">
        <v>3</v>
      </c>
    </row>
    <row r="17" spans="1:8" ht="21.95" customHeight="1">
      <c r="A17" s="258"/>
      <c r="B17" s="270"/>
      <c r="C17" s="269"/>
      <c r="D17" s="266"/>
      <c r="E17" s="360"/>
      <c r="F17" s="360"/>
      <c r="G17" s="360"/>
      <c r="H17" s="83">
        <v>4</v>
      </c>
    </row>
    <row r="18" spans="1:8" ht="21.95" customHeight="1">
      <c r="A18" s="269"/>
      <c r="B18" s="266"/>
      <c r="C18" s="269"/>
      <c r="D18" s="266"/>
      <c r="E18" s="360"/>
      <c r="F18" s="360"/>
      <c r="G18" s="360"/>
      <c r="H18" s="83">
        <v>5</v>
      </c>
    </row>
    <row r="19" spans="1:8" ht="21.95" customHeight="1">
      <c r="A19" s="269"/>
      <c r="B19" s="266"/>
      <c r="C19" s="269"/>
      <c r="D19" s="262"/>
      <c r="E19" s="360"/>
      <c r="F19" s="360"/>
      <c r="G19" s="360"/>
      <c r="H19" s="83">
        <v>6</v>
      </c>
    </row>
    <row r="20" spans="1:8" ht="23.1" customHeight="1">
      <c r="A20" s="93"/>
      <c r="B20" s="89"/>
      <c r="C20" s="6" t="s">
        <v>131</v>
      </c>
      <c r="D20" s="57"/>
      <c r="E20" s="81">
        <f>SUM(E14:E19)</f>
        <v>0</v>
      </c>
      <c r="F20" s="81">
        <f>SUM(F14:F19)</f>
        <v>0</v>
      </c>
      <c r="G20" s="81">
        <f>SUM(G14:G19)</f>
        <v>0</v>
      </c>
      <c r="H20" s="83">
        <v>7</v>
      </c>
    </row>
    <row r="21" spans="1:8" ht="24.95" customHeight="1">
      <c r="A21" s="93"/>
      <c r="B21" s="89"/>
      <c r="C21" s="93"/>
      <c r="D21" s="154"/>
      <c r="E21" s="118"/>
      <c r="F21" s="100"/>
      <c r="G21" s="118"/>
      <c r="H21" s="147"/>
    </row>
    <row r="22" spans="1:8" customFormat="1" ht="12" customHeight="1">
      <c r="A22" s="70" t="s">
        <v>46</v>
      </c>
      <c r="B22" s="71"/>
      <c r="C22" s="9"/>
      <c r="D22" s="158" t="s">
        <v>48</v>
      </c>
      <c r="E22" s="158" t="s">
        <v>49</v>
      </c>
      <c r="F22" s="160"/>
      <c r="G22" s="151" t="s">
        <v>66</v>
      </c>
      <c r="H22" s="48"/>
    </row>
    <row r="23" spans="1:8" ht="14.25">
      <c r="A23" s="127" t="s">
        <v>47</v>
      </c>
      <c r="B23" s="112"/>
      <c r="C23" s="143" t="s">
        <v>67</v>
      </c>
      <c r="D23" s="151" t="s">
        <v>107</v>
      </c>
      <c r="E23" s="151" t="s">
        <v>107</v>
      </c>
      <c r="F23" s="151" t="s">
        <v>69</v>
      </c>
      <c r="G23" s="151" t="s">
        <v>139</v>
      </c>
      <c r="H23" s="74"/>
    </row>
    <row r="24" spans="1:8" ht="12.75" customHeight="1">
      <c r="A24" s="145"/>
      <c r="B24" s="146"/>
      <c r="C24" s="150"/>
      <c r="D24" s="151" t="e">
        <f>D4-2</f>
        <v>#VALUE!</v>
      </c>
      <c r="E24" s="158" t="e">
        <f>D4-1</f>
        <v>#VALUE!</v>
      </c>
      <c r="F24" s="151"/>
      <c r="G24" s="151" t="str">
        <f>D4</f>
        <v>(YEAR)</v>
      </c>
      <c r="H24" s="74"/>
    </row>
    <row r="25" spans="1:8" ht="5.0999999999999996" customHeight="1">
      <c r="A25" s="136"/>
      <c r="B25" s="142"/>
      <c r="C25" s="126"/>
      <c r="D25" s="124"/>
      <c r="E25" s="157"/>
      <c r="F25" s="124"/>
      <c r="G25" s="124"/>
      <c r="H25" s="81"/>
    </row>
    <row r="26" spans="1:8" ht="21.95" customHeight="1">
      <c r="A26" s="361"/>
      <c r="B26" s="260"/>
      <c r="C26" s="261"/>
      <c r="D26" s="357"/>
      <c r="E26" s="357"/>
      <c r="F26" s="357"/>
      <c r="G26" s="357"/>
      <c r="H26" s="83">
        <v>8</v>
      </c>
    </row>
    <row r="27" spans="1:8" ht="21.95" customHeight="1">
      <c r="A27" s="258"/>
      <c r="B27" s="270"/>
      <c r="C27" s="362"/>
      <c r="D27" s="357"/>
      <c r="E27" s="357"/>
      <c r="F27" s="357"/>
      <c r="G27" s="357"/>
      <c r="H27" s="83">
        <v>9</v>
      </c>
    </row>
    <row r="28" spans="1:8" ht="21.95" customHeight="1">
      <c r="A28" s="258"/>
      <c r="B28" s="270"/>
      <c r="C28" s="362"/>
      <c r="D28" s="357"/>
      <c r="E28" s="357"/>
      <c r="F28" s="357"/>
      <c r="G28" s="357"/>
      <c r="H28" s="83">
        <v>10</v>
      </c>
    </row>
    <row r="29" spans="1:8" ht="21.95" customHeight="1">
      <c r="A29" s="258"/>
      <c r="B29" s="270"/>
      <c r="C29" s="362"/>
      <c r="D29" s="357"/>
      <c r="E29" s="357"/>
      <c r="F29" s="357"/>
      <c r="G29" s="357"/>
      <c r="H29" s="83">
        <v>11</v>
      </c>
    </row>
    <row r="30" spans="1:8" ht="21.95" customHeight="1">
      <c r="A30" s="258"/>
      <c r="B30" s="270"/>
      <c r="C30" s="362"/>
      <c r="D30" s="357"/>
      <c r="E30" s="357"/>
      <c r="F30" s="357"/>
      <c r="G30" s="357"/>
      <c r="H30" s="83">
        <v>12</v>
      </c>
    </row>
    <row r="31" spans="1:8" ht="24.95" customHeight="1">
      <c r="A31" s="93"/>
      <c r="B31" s="90"/>
      <c r="C31" s="7" t="s">
        <v>146</v>
      </c>
      <c r="D31" s="86">
        <f>SUM(D26:D30)</f>
        <v>0</v>
      </c>
      <c r="E31" s="86">
        <f>SUM(E26:E30)</f>
        <v>0</v>
      </c>
      <c r="F31" s="86">
        <f>SUM(F26:F30)</f>
        <v>0</v>
      </c>
      <c r="G31" s="86">
        <f>SUM(G26:G30)</f>
        <v>0</v>
      </c>
      <c r="H31" s="83">
        <v>13</v>
      </c>
    </row>
    <row r="32" spans="1:8" ht="24.95" customHeight="1">
      <c r="A32" s="125"/>
      <c r="B32" s="99"/>
      <c r="C32" s="7" t="s">
        <v>142</v>
      </c>
      <c r="D32" s="7">
        <f>E20-D31</f>
        <v>0</v>
      </c>
      <c r="E32" s="99">
        <f>F20-E31</f>
        <v>0</v>
      </c>
      <c r="F32" s="6">
        <f>G20-F31</f>
        <v>0</v>
      </c>
      <c r="G32" s="173" t="s">
        <v>73</v>
      </c>
      <c r="H32" s="83">
        <v>14</v>
      </c>
    </row>
    <row r="33" spans="1:8" ht="24.95" customHeight="1">
      <c r="A33" s="6"/>
      <c r="B33" s="76"/>
      <c r="C33" s="99" t="s">
        <v>143</v>
      </c>
      <c r="D33" s="257"/>
      <c r="E33" s="99">
        <f>D36</f>
        <v>0</v>
      </c>
      <c r="F33" s="6">
        <f>E36</f>
        <v>0</v>
      </c>
      <c r="G33" s="7">
        <f>E36</f>
        <v>0</v>
      </c>
      <c r="H33" s="83">
        <v>15</v>
      </c>
    </row>
    <row r="34" spans="1:8" ht="24.95" customHeight="1">
      <c r="A34" s="103">
        <v>3999</v>
      </c>
      <c r="B34" s="76"/>
      <c r="C34" s="99" t="s">
        <v>144</v>
      </c>
      <c r="D34" s="257"/>
      <c r="E34" s="257"/>
      <c r="F34" s="257"/>
      <c r="G34" s="257"/>
      <c r="H34" s="83">
        <v>16</v>
      </c>
    </row>
    <row r="35" spans="1:8" ht="24.95" customHeight="1">
      <c r="A35" s="103">
        <v>4999</v>
      </c>
      <c r="B35" s="76"/>
      <c r="C35" s="99" t="s">
        <v>147</v>
      </c>
      <c r="D35" s="257"/>
      <c r="E35" s="257"/>
      <c r="F35" s="257"/>
      <c r="G35" s="257"/>
      <c r="H35" s="83">
        <v>17</v>
      </c>
    </row>
    <row r="36" spans="1:8" ht="24.95" customHeight="1">
      <c r="A36" s="6"/>
      <c r="B36" s="73"/>
      <c r="C36" s="57" t="s">
        <v>145</v>
      </c>
      <c r="D36" s="81">
        <f>D32+D33+D34-D35</f>
        <v>0</v>
      </c>
      <c r="E36" s="81">
        <f>E32+E33+E34-E35</f>
        <v>0</v>
      </c>
      <c r="F36" s="81">
        <f>F32+F33+F34-F35</f>
        <v>0</v>
      </c>
      <c r="G36" s="173" t="s">
        <v>73</v>
      </c>
      <c r="H36" s="83">
        <v>18</v>
      </c>
    </row>
    <row r="37" spans="1:8" ht="30" customHeight="1">
      <c r="A37" s="6" t="s">
        <v>133</v>
      </c>
      <c r="B37" s="99"/>
      <c r="C37" s="99"/>
      <c r="D37" s="99"/>
      <c r="E37" s="99"/>
      <c r="F37" s="99"/>
      <c r="G37" s="99"/>
      <c r="H37" s="85"/>
    </row>
  </sheetData>
  <sheetProtection algorithmName="SHA-512" hashValue="qTQUkGw4pFYX0PgD33iyYImM04QSNOf4yvVRxx7suyYwys35Uz3b9uxg2K2MYiSpcCsAenljM4zEWVJM8RLnEg==" saltValue="/4/fY5UhAVarpPUpgLpBnA==" spinCount="100000" sheet="1" objects="1" scenarios="1" selectLockedCells="1"/>
  <protectedRanges>
    <protectedRange sqref="D34:G35" name="Range6"/>
    <protectedRange sqref="D33" name="Range5"/>
    <protectedRange sqref="A26:G30" name="Range4"/>
    <protectedRange sqref="G15:G19 A14:A19 D14:F19 B14:C14 B15 B16:C19" name="Range2"/>
    <protectedRange sqref="A7" name="Range1"/>
  </protectedRanges>
  <mergeCells count="2">
    <mergeCell ref="A6:G6"/>
    <mergeCell ref="A7:C7"/>
  </mergeCells>
  <phoneticPr fontId="0" type="noConversion"/>
  <printOptions horizontalCentered="1"/>
  <pageMargins left="0.5" right="0.25" top="0.5" bottom="0.3" header="0.5" footer="0.3"/>
  <pageSetup scale="97" orientation="portrait" r:id="rId1"/>
  <headerFooter alignWithMargins="0">
    <oddHeader>&amp;RSchedule C
Page 2</oddHeader>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37"/>
  <sheetViews>
    <sheetView topLeftCell="A19" zoomScaleNormal="100" workbookViewId="0">
      <selection activeCell="E34" sqref="E34:G35"/>
    </sheetView>
  </sheetViews>
  <sheetFormatPr defaultRowHeight="11.1" customHeight="1"/>
  <cols>
    <col min="1" max="1" width="7.7109375" style="54" customWidth="1"/>
    <col min="2" max="2" width="2.28515625" style="54" customWidth="1"/>
    <col min="3" max="3" width="31" style="54" customWidth="1"/>
    <col min="4" max="6" width="14.7109375" style="54" customWidth="1"/>
    <col min="7" max="7" width="13.7109375" style="54" customWidth="1"/>
    <col min="8" max="8" width="4.28515625" style="54" customWidth="1"/>
    <col min="9" max="16384" width="9.140625" style="54"/>
  </cols>
  <sheetData>
    <row r="1" spans="1:8" customFormat="1" ht="12.75">
      <c r="A1" s="69" t="s">
        <v>125</v>
      </c>
      <c r="B1" s="9" t="str">
        <f>Cover!D10</f>
        <v>(CITY NAME)</v>
      </c>
      <c r="C1" s="9"/>
      <c r="D1" s="9"/>
      <c r="E1" s="25"/>
      <c r="F1" s="12"/>
      <c r="G1" s="12"/>
      <c r="H1" s="13"/>
    </row>
    <row r="2" spans="1:8" customFormat="1" ht="16.5" customHeight="1">
      <c r="A2" s="14"/>
      <c r="B2" s="15"/>
      <c r="C2" s="15"/>
      <c r="D2" s="15"/>
      <c r="E2" s="14"/>
      <c r="F2" s="18"/>
      <c r="G2" s="18"/>
      <c r="H2" s="19"/>
    </row>
    <row r="3" spans="1:8" customFormat="1" ht="6.75" customHeight="1">
      <c r="A3" s="20"/>
      <c r="B3" s="21"/>
      <c r="C3" s="21"/>
      <c r="D3" s="21"/>
      <c r="E3" s="20"/>
      <c r="F3" s="4"/>
      <c r="G3" s="4"/>
      <c r="H3" s="24"/>
    </row>
    <row r="4" spans="1:8" customFormat="1" ht="16.5" customHeight="1">
      <c r="A4" s="164" t="s">
        <v>151</v>
      </c>
      <c r="B4" s="165"/>
      <c r="C4" s="165"/>
      <c r="D4" s="166" t="str">
        <f>Cover!I15</f>
        <v>(YEAR)</v>
      </c>
      <c r="E4" s="20"/>
      <c r="F4" s="4"/>
      <c r="G4" s="4"/>
      <c r="H4" s="24"/>
    </row>
    <row r="5" spans="1:8" customFormat="1" ht="4.5" customHeight="1">
      <c r="A5" s="14"/>
      <c r="B5" s="15"/>
      <c r="C5" s="15"/>
      <c r="D5" s="15"/>
      <c r="E5" s="14"/>
      <c r="F5" s="18"/>
      <c r="G5" s="18"/>
      <c r="H5" s="19"/>
    </row>
    <row r="6" spans="1:8" customFormat="1" ht="30" customHeight="1">
      <c r="A6" s="445" t="s">
        <v>102</v>
      </c>
      <c r="B6" s="446"/>
      <c r="C6" s="446"/>
      <c r="D6" s="446"/>
      <c r="E6" s="446"/>
      <c r="F6" s="446"/>
      <c r="G6" s="446"/>
      <c r="H6" s="24"/>
    </row>
    <row r="7" spans="1:8" customFormat="1" ht="23.25" customHeight="1">
      <c r="A7" s="460" t="s">
        <v>169</v>
      </c>
      <c r="B7" s="461"/>
      <c r="C7" s="461"/>
      <c r="D7" s="121" t="s">
        <v>103</v>
      </c>
      <c r="E7" s="122"/>
      <c r="F7" s="122"/>
      <c r="G7" s="122"/>
      <c r="H7" s="24"/>
    </row>
    <row r="8" spans="1:8" customFormat="1" ht="21.75" customHeight="1">
      <c r="A8" s="20"/>
      <c r="B8" s="21"/>
      <c r="C8" s="15"/>
      <c r="D8" s="15"/>
      <c r="E8" s="15"/>
      <c r="F8" s="18"/>
      <c r="G8" s="18"/>
      <c r="H8" s="19"/>
    </row>
    <row r="9" spans="1:8" customFormat="1" ht="15" customHeight="1">
      <c r="A9" s="70" t="s">
        <v>46</v>
      </c>
      <c r="B9" s="71"/>
      <c r="C9" s="9"/>
      <c r="D9" s="123"/>
      <c r="E9" s="158" t="s">
        <v>48</v>
      </c>
      <c r="F9" s="151" t="s">
        <v>49</v>
      </c>
      <c r="G9" s="151" t="s">
        <v>49</v>
      </c>
      <c r="H9" s="48"/>
    </row>
    <row r="10" spans="1:8" ht="11.25" customHeight="1">
      <c r="A10" s="127" t="s">
        <v>47</v>
      </c>
      <c r="B10" s="112"/>
      <c r="C10" s="161" t="s">
        <v>50</v>
      </c>
      <c r="D10" s="151"/>
      <c r="E10" s="151" t="s">
        <v>104</v>
      </c>
      <c r="F10" s="151" t="s">
        <v>104</v>
      </c>
      <c r="G10" s="151" t="s">
        <v>104</v>
      </c>
      <c r="H10" s="74"/>
    </row>
    <row r="11" spans="1:8" ht="12.75" customHeight="1">
      <c r="A11" s="145"/>
      <c r="B11" s="146"/>
      <c r="C11" s="152"/>
      <c r="D11" s="151"/>
      <c r="E11" s="151" t="e">
        <f>D4-2</f>
        <v>#VALUE!</v>
      </c>
      <c r="F11" s="151" t="e">
        <f>D4-1</f>
        <v>#VALUE!</v>
      </c>
      <c r="G11" s="151" t="str">
        <f>D4</f>
        <v>(YEAR)</v>
      </c>
      <c r="H11" s="74"/>
    </row>
    <row r="12" spans="1:8" ht="5.0999999999999996" customHeight="1">
      <c r="A12" s="136"/>
      <c r="B12" s="142"/>
      <c r="C12" s="135"/>
      <c r="D12" s="124"/>
      <c r="E12" s="124"/>
      <c r="F12" s="157"/>
      <c r="G12" s="124"/>
      <c r="H12" s="81"/>
    </row>
    <row r="13" spans="1:8" ht="21.95" customHeight="1">
      <c r="A13" s="134">
        <v>3100</v>
      </c>
      <c r="B13" s="82"/>
      <c r="C13" s="115" t="s">
        <v>109</v>
      </c>
      <c r="D13" s="183"/>
      <c r="E13" s="140"/>
      <c r="F13" s="182"/>
      <c r="G13" s="183"/>
      <c r="H13" s="73"/>
    </row>
    <row r="14" spans="1:8" ht="21.95" customHeight="1">
      <c r="A14" s="263" t="s">
        <v>52</v>
      </c>
      <c r="B14" s="264"/>
      <c r="C14" s="265" t="s">
        <v>53</v>
      </c>
      <c r="D14" s="262"/>
      <c r="E14" s="360"/>
      <c r="F14" s="360"/>
      <c r="G14" s="153" t="s">
        <v>105</v>
      </c>
      <c r="H14" s="85">
        <v>1</v>
      </c>
    </row>
    <row r="15" spans="1:8" ht="21.95" customHeight="1">
      <c r="A15" s="267">
        <v>3190</v>
      </c>
      <c r="B15" s="268"/>
      <c r="C15" s="269" t="s">
        <v>106</v>
      </c>
      <c r="D15" s="266"/>
      <c r="E15" s="360"/>
      <c r="F15" s="360"/>
      <c r="G15" s="360"/>
      <c r="H15" s="83">
        <v>2</v>
      </c>
    </row>
    <row r="16" spans="1:8" ht="21.95" customHeight="1">
      <c r="A16" s="267">
        <v>3610</v>
      </c>
      <c r="B16" s="266"/>
      <c r="C16" s="269" t="s">
        <v>60</v>
      </c>
      <c r="D16" s="266"/>
      <c r="E16" s="360"/>
      <c r="F16" s="360"/>
      <c r="G16" s="360"/>
      <c r="H16" s="83">
        <v>3</v>
      </c>
    </row>
    <row r="17" spans="1:8" ht="21.95" customHeight="1">
      <c r="A17" s="258"/>
      <c r="B17" s="270"/>
      <c r="C17" s="269"/>
      <c r="D17" s="266"/>
      <c r="E17" s="360"/>
      <c r="F17" s="360"/>
      <c r="G17" s="360"/>
      <c r="H17" s="83">
        <v>4</v>
      </c>
    </row>
    <row r="18" spans="1:8" ht="21.95" customHeight="1">
      <c r="A18" s="269"/>
      <c r="B18" s="266"/>
      <c r="C18" s="269"/>
      <c r="D18" s="266"/>
      <c r="E18" s="360"/>
      <c r="F18" s="360"/>
      <c r="G18" s="360"/>
      <c r="H18" s="83">
        <v>5</v>
      </c>
    </row>
    <row r="19" spans="1:8" ht="21.95" customHeight="1">
      <c r="A19" s="269"/>
      <c r="B19" s="266"/>
      <c r="C19" s="269"/>
      <c r="D19" s="262"/>
      <c r="E19" s="360"/>
      <c r="F19" s="360"/>
      <c r="G19" s="360"/>
      <c r="H19" s="83">
        <v>6</v>
      </c>
    </row>
    <row r="20" spans="1:8" ht="23.1" customHeight="1">
      <c r="A20" s="93"/>
      <c r="B20" s="89"/>
      <c r="C20" s="6" t="s">
        <v>131</v>
      </c>
      <c r="D20" s="57"/>
      <c r="E20" s="81">
        <f>SUM(E14:E19)</f>
        <v>0</v>
      </c>
      <c r="F20" s="81">
        <f>SUM(F14:F19)</f>
        <v>0</v>
      </c>
      <c r="G20" s="81">
        <f>SUM(G14:G19)</f>
        <v>0</v>
      </c>
      <c r="H20" s="83">
        <v>7</v>
      </c>
    </row>
    <row r="21" spans="1:8" ht="24.95" customHeight="1">
      <c r="A21" s="93"/>
      <c r="B21" s="89"/>
      <c r="C21" s="93"/>
      <c r="D21" s="154"/>
      <c r="E21" s="118"/>
      <c r="F21" s="100"/>
      <c r="G21" s="118"/>
      <c r="H21" s="147"/>
    </row>
    <row r="22" spans="1:8" customFormat="1" ht="12" customHeight="1">
      <c r="A22" s="70" t="s">
        <v>46</v>
      </c>
      <c r="B22" s="71"/>
      <c r="C22" s="9"/>
      <c r="D22" s="158" t="s">
        <v>48</v>
      </c>
      <c r="E22" s="158" t="s">
        <v>49</v>
      </c>
      <c r="F22" s="160"/>
      <c r="G22" s="151" t="s">
        <v>66</v>
      </c>
      <c r="H22" s="48"/>
    </row>
    <row r="23" spans="1:8" ht="14.25">
      <c r="A23" s="127" t="s">
        <v>47</v>
      </c>
      <c r="B23" s="112"/>
      <c r="C23" s="143" t="s">
        <v>67</v>
      </c>
      <c r="D23" s="151" t="s">
        <v>107</v>
      </c>
      <c r="E23" s="151" t="s">
        <v>107</v>
      </c>
      <c r="F23" s="151" t="s">
        <v>69</v>
      </c>
      <c r="G23" s="151" t="s">
        <v>139</v>
      </c>
      <c r="H23" s="74"/>
    </row>
    <row r="24" spans="1:8" ht="12.75" customHeight="1">
      <c r="A24" s="145"/>
      <c r="B24" s="146"/>
      <c r="C24" s="150"/>
      <c r="D24" s="151" t="e">
        <f>D4-2</f>
        <v>#VALUE!</v>
      </c>
      <c r="E24" s="158" t="e">
        <f>D4-1</f>
        <v>#VALUE!</v>
      </c>
      <c r="F24" s="151"/>
      <c r="G24" s="151" t="str">
        <f>D4</f>
        <v>(YEAR)</v>
      </c>
      <c r="H24" s="74"/>
    </row>
    <row r="25" spans="1:8" ht="5.0999999999999996" customHeight="1">
      <c r="A25" s="136"/>
      <c r="B25" s="142"/>
      <c r="C25" s="126"/>
      <c r="D25" s="124"/>
      <c r="E25" s="157"/>
      <c r="F25" s="124"/>
      <c r="G25" s="124"/>
      <c r="H25" s="81"/>
    </row>
    <row r="26" spans="1:8" ht="21.95" customHeight="1">
      <c r="A26" s="361"/>
      <c r="B26" s="260"/>
      <c r="C26" s="261"/>
      <c r="D26" s="357"/>
      <c r="E26" s="357"/>
      <c r="F26" s="357"/>
      <c r="G26" s="357"/>
      <c r="H26" s="83">
        <v>8</v>
      </c>
    </row>
    <row r="27" spans="1:8" ht="21.95" customHeight="1">
      <c r="A27" s="258"/>
      <c r="B27" s="270"/>
      <c r="C27" s="362"/>
      <c r="D27" s="357"/>
      <c r="E27" s="357"/>
      <c r="F27" s="357"/>
      <c r="G27" s="357"/>
      <c r="H27" s="83">
        <v>9</v>
      </c>
    </row>
    <row r="28" spans="1:8" ht="21.95" customHeight="1">
      <c r="A28" s="258"/>
      <c r="B28" s="270"/>
      <c r="C28" s="362"/>
      <c r="D28" s="357"/>
      <c r="E28" s="357"/>
      <c r="F28" s="357"/>
      <c r="G28" s="357"/>
      <c r="H28" s="83">
        <v>10</v>
      </c>
    </row>
    <row r="29" spans="1:8" ht="21.95" customHeight="1">
      <c r="A29" s="258"/>
      <c r="B29" s="270"/>
      <c r="C29" s="362"/>
      <c r="D29" s="357"/>
      <c r="E29" s="357"/>
      <c r="F29" s="357"/>
      <c r="G29" s="357"/>
      <c r="H29" s="83">
        <v>11</v>
      </c>
    </row>
    <row r="30" spans="1:8" ht="21.95" customHeight="1">
      <c r="A30" s="258"/>
      <c r="B30" s="270"/>
      <c r="C30" s="362"/>
      <c r="D30" s="357"/>
      <c r="E30" s="357"/>
      <c r="F30" s="357"/>
      <c r="G30" s="357"/>
      <c r="H30" s="83">
        <v>12</v>
      </c>
    </row>
    <row r="31" spans="1:8" ht="24.95" customHeight="1">
      <c r="A31" s="93"/>
      <c r="B31" s="90"/>
      <c r="C31" s="7" t="s">
        <v>146</v>
      </c>
      <c r="D31" s="86">
        <f>SUM(D26:D30)</f>
        <v>0</v>
      </c>
      <c r="E31" s="86">
        <f>SUM(E26:E30)</f>
        <v>0</v>
      </c>
      <c r="F31" s="86">
        <f>SUM(F26:F30)</f>
        <v>0</v>
      </c>
      <c r="G31" s="86">
        <f>SUM(G26:G30)</f>
        <v>0</v>
      </c>
      <c r="H31" s="83">
        <v>13</v>
      </c>
    </row>
    <row r="32" spans="1:8" ht="24.95" customHeight="1">
      <c r="A32" s="125"/>
      <c r="B32" s="99"/>
      <c r="C32" s="7" t="s">
        <v>142</v>
      </c>
      <c r="D32" s="7">
        <f>E20-D31</f>
        <v>0</v>
      </c>
      <c r="E32" s="99">
        <f>F20-E31</f>
        <v>0</v>
      </c>
      <c r="F32" s="6">
        <f>G20-F31</f>
        <v>0</v>
      </c>
      <c r="G32" s="173" t="s">
        <v>73</v>
      </c>
      <c r="H32" s="83">
        <v>14</v>
      </c>
    </row>
    <row r="33" spans="1:8" ht="24.95" customHeight="1">
      <c r="A33" s="6"/>
      <c r="B33" s="76"/>
      <c r="C33" s="99" t="s">
        <v>143</v>
      </c>
      <c r="D33" s="257"/>
      <c r="E33" s="99">
        <f>D36</f>
        <v>0</v>
      </c>
      <c r="F33" s="6">
        <f>E36</f>
        <v>0</v>
      </c>
      <c r="G33" s="7">
        <f>E36</f>
        <v>0</v>
      </c>
      <c r="H33" s="83">
        <v>15</v>
      </c>
    </row>
    <row r="34" spans="1:8" ht="24.95" customHeight="1">
      <c r="A34" s="103">
        <v>3999</v>
      </c>
      <c r="B34" s="76"/>
      <c r="C34" s="99" t="s">
        <v>144</v>
      </c>
      <c r="D34" s="257"/>
      <c r="E34" s="257"/>
      <c r="F34" s="257"/>
      <c r="G34" s="257"/>
      <c r="H34" s="83">
        <v>16</v>
      </c>
    </row>
    <row r="35" spans="1:8" ht="24.95" customHeight="1">
      <c r="A35" s="103">
        <v>4999</v>
      </c>
      <c r="B35" s="76"/>
      <c r="C35" s="99" t="s">
        <v>147</v>
      </c>
      <c r="D35" s="257"/>
      <c r="E35" s="257"/>
      <c r="F35" s="257"/>
      <c r="G35" s="257"/>
      <c r="H35" s="83">
        <v>17</v>
      </c>
    </row>
    <row r="36" spans="1:8" ht="24.95" customHeight="1">
      <c r="A36" s="6"/>
      <c r="B36" s="73"/>
      <c r="C36" s="57" t="s">
        <v>145</v>
      </c>
      <c r="D36" s="81">
        <f>D32+D33+D34-D35</f>
        <v>0</v>
      </c>
      <c r="E36" s="81">
        <f>E32+E33+E34-E35</f>
        <v>0</v>
      </c>
      <c r="F36" s="81">
        <f>F32+F33+F34-F35</f>
        <v>0</v>
      </c>
      <c r="G36" s="173" t="s">
        <v>73</v>
      </c>
      <c r="H36" s="83">
        <v>18</v>
      </c>
    </row>
    <row r="37" spans="1:8" ht="30" customHeight="1">
      <c r="A37" s="6" t="s">
        <v>133</v>
      </c>
      <c r="B37" s="99"/>
      <c r="C37" s="99"/>
      <c r="D37" s="99"/>
      <c r="E37" s="99"/>
      <c r="F37" s="99"/>
      <c r="G37" s="99"/>
      <c r="H37" s="85"/>
    </row>
  </sheetData>
  <sheetProtection algorithmName="SHA-512" hashValue="atgt80058r/Ye59e0U9zaObVEd2Y4lsiDMR9e2oYuGTN1ahKvevvtkcWT3wkkMS0bXV/ElTqnNW/Rq6Q3hUHrA==" saltValue="nAKeSm5wxPFTDbzs9rE3fA==" spinCount="100000" sheet="1" objects="1" scenarios="1" selectLockedCells="1"/>
  <protectedRanges>
    <protectedRange sqref="D33:D35 E34:G35" name="Range5"/>
    <protectedRange sqref="A26:G30" name="Range4"/>
    <protectedRange sqref="A14:F19 G15:G19" name="Range2"/>
    <protectedRange sqref="A7" name="Range1"/>
  </protectedRanges>
  <mergeCells count="2">
    <mergeCell ref="A6:G6"/>
    <mergeCell ref="A7:C7"/>
  </mergeCells>
  <printOptions horizontalCentered="1"/>
  <pageMargins left="0.5" right="0.25" top="0.5" bottom="0.3" header="0.5" footer="0.3"/>
  <pageSetup scale="97" orientation="portrait" r:id="rId1"/>
  <headerFooter alignWithMargins="0">
    <oddHeader>&amp;RSchedule C
Page 3</oddHeader>
    <oddFooter>&amp;C9</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35676893F7FC745BCF69DDB57771860" ma:contentTypeVersion="12" ma:contentTypeDescription="Create a new document." ma:contentTypeScope="" ma:versionID="e2fced375694b2d1ee4bd1c9bf528425">
  <xsd:schema xmlns:xsd="http://www.w3.org/2001/XMLSchema" xmlns:xs="http://www.w3.org/2001/XMLSchema" xmlns:p="http://schemas.microsoft.com/office/2006/metadata/properties" xmlns:ns3="f5a7ac9c-78b2-4de9-bea3-73000e5e5bae" xmlns:ns4="58d2bd02-364d-4a74-9794-ee7d78dd0be7" targetNamespace="http://schemas.microsoft.com/office/2006/metadata/properties" ma:root="true" ma:fieldsID="843bba2436280c4448d5815c3195ae83" ns3:_="" ns4:_="">
    <xsd:import namespace="f5a7ac9c-78b2-4de9-bea3-73000e5e5bae"/>
    <xsd:import namespace="58d2bd02-364d-4a74-9794-ee7d78dd0be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a7ac9c-78b2-4de9-bea3-73000e5e5b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8d2bd02-364d-4a74-9794-ee7d78dd0be7"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17E6F08-355E-46BB-AC6D-710A6926C9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a7ac9c-78b2-4de9-bea3-73000e5e5bae"/>
    <ds:schemaRef ds:uri="58d2bd02-364d-4a74-9794-ee7d78dd0b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974743-4235-47B9-8A89-AFDC22777276}">
  <ds:schemaRefs>
    <ds:schemaRef ds:uri="http://schemas.microsoft.com/sharepoint/v3/contenttype/forms"/>
  </ds:schemaRefs>
</ds:datastoreItem>
</file>

<file path=customXml/itemProps3.xml><?xml version="1.0" encoding="utf-8"?>
<ds:datastoreItem xmlns:ds="http://schemas.openxmlformats.org/officeDocument/2006/customXml" ds:itemID="{E9600B20-02C8-4423-B1EE-C8E4E3166EB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Cover</vt:lpstr>
      <vt:lpstr>Page 2</vt:lpstr>
      <vt:lpstr>Page 3</vt:lpstr>
      <vt:lpstr>Page 4</vt:lpstr>
      <vt:lpstr>Page 5</vt:lpstr>
      <vt:lpstr>Page 6</vt:lpstr>
      <vt:lpstr>Page 7</vt:lpstr>
      <vt:lpstr>Page 8</vt:lpstr>
      <vt:lpstr>Page 8 (2)</vt:lpstr>
      <vt:lpstr>Page 8 (3)</vt:lpstr>
      <vt:lpstr>Page 8 (4)</vt:lpstr>
      <vt:lpstr>Page 8 (5)</vt:lpstr>
      <vt:lpstr>Page 9</vt:lpstr>
      <vt:lpstr>Page 10</vt:lpstr>
      <vt:lpstr>Page 10 (2)</vt:lpstr>
      <vt:lpstr>Page 10 (3)</vt:lpstr>
      <vt:lpstr>Page 10 (4)</vt:lpstr>
      <vt:lpstr>Page 10 (5)</vt:lpstr>
      <vt:lpstr>Page 10 (6)</vt:lpstr>
    </vt:vector>
  </TitlesOfParts>
  <Company>SAO Auditor's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bkruckenberg</dc:creator>
  <cp:lastModifiedBy>Solum, Catlin</cp:lastModifiedBy>
  <cp:lastPrinted>2017-12-19T16:33:18Z</cp:lastPrinted>
  <dcterms:created xsi:type="dcterms:W3CDTF">2001-06-14T21:06:29Z</dcterms:created>
  <dcterms:modified xsi:type="dcterms:W3CDTF">2022-04-01T20:50:44Z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1169001864</vt:i4>
  </property>
  <property fmtid="{D5CDD505-2E9C-101B-9397-08002B2CF9AE}" pid="3" name="_EmailSubject">
    <vt:lpwstr/>
  </property>
  <property fmtid="{D5CDD505-2E9C-101B-9397-08002B2CF9AE}" pid="4" name="_AuthorEmail">
    <vt:lpwstr>aternes@pioneer.state.nd.us</vt:lpwstr>
  </property>
  <property fmtid="{D5CDD505-2E9C-101B-9397-08002B2CF9AE}" pid="5" name="_AuthorEmailDisplayName">
    <vt:lpwstr>Augie Ternes</vt:lpwstr>
  </property>
  <property fmtid="{D5CDD505-2E9C-101B-9397-08002B2CF9AE}" pid="6" name="_ReviewingToolsShownOnce">
    <vt:lpwstr/>
  </property>
  <property fmtid="{D5CDD505-2E9C-101B-9397-08002B2CF9AE}" pid="7" name="ContentTypeId">
    <vt:lpwstr>0x010100835676893F7FC745BCF69DDB57771860</vt:lpwstr>
  </property>
</Properties>
</file>